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bookViews>
    <workbookView xWindow="120" yWindow="120" windowWidth="15135" windowHeight="8790"/>
  </bookViews>
  <sheets>
    <sheet name="Kalender" sheetId="1" r:id="rId1"/>
    <sheet name="Anwesenheit" sheetId="2" r:id="rId2"/>
    <sheet name="Pausen" sheetId="4" r:id="rId3"/>
    <sheet name="Überstunden" sheetId="5" r:id="rId4"/>
    <sheet name="Sonntagsarbeit" sheetId="6" r:id="rId5"/>
    <sheet name="Summen" sheetId="7" r:id="rId6"/>
    <sheet name="Gesamt" sheetId="8" r:id="rId7"/>
  </sheets>
  <calcPr calcId="145621"/>
  <webPublishing codePage="1252"/>
</workbook>
</file>

<file path=xl/calcChain.xml><?xml version="1.0" encoding="utf-8"?>
<calcChain xmlns="http://schemas.openxmlformats.org/spreadsheetml/2006/main">
  <c r="G6" i="5" l="1"/>
  <c r="G7" i="5"/>
  <c r="G8" i="5"/>
  <c r="G9" i="5"/>
  <c r="G10" i="5"/>
  <c r="G11" i="5"/>
  <c r="G12" i="5"/>
  <c r="G13" i="5"/>
  <c r="G14" i="5"/>
  <c r="G15" i="5"/>
  <c r="G16" i="5"/>
  <c r="G17" i="5"/>
  <c r="G18" i="5"/>
  <c r="G19" i="5"/>
  <c r="G20" i="5"/>
  <c r="G21" i="5"/>
  <c r="G22" i="5"/>
  <c r="G23" i="5"/>
  <c r="G24" i="5"/>
  <c r="G25" i="5"/>
  <c r="G26" i="5"/>
  <c r="G27" i="5"/>
  <c r="G28" i="5"/>
  <c r="G29" i="5"/>
  <c r="G30" i="5"/>
  <c r="G31" i="5"/>
  <c r="G32" i="5"/>
  <c r="G5" i="5"/>
  <c r="H6" i="7"/>
  <c r="H8" i="7"/>
  <c r="H9" i="7"/>
  <c r="H10" i="7"/>
  <c r="H11" i="7"/>
  <c r="H12" i="7"/>
  <c r="H13" i="7"/>
  <c r="H15" i="7"/>
  <c r="H16" i="7"/>
  <c r="H17" i="7"/>
  <c r="H18" i="7"/>
  <c r="H19" i="7"/>
  <c r="H20" i="7"/>
  <c r="H22" i="7"/>
  <c r="H23" i="7"/>
  <c r="H24" i="7"/>
  <c r="H25" i="7"/>
  <c r="H26" i="7"/>
  <c r="H27" i="7"/>
  <c r="H29" i="7"/>
  <c r="H30" i="7"/>
  <c r="H31" i="7"/>
  <c r="H32" i="7"/>
  <c r="H5" i="7"/>
  <c r="A5" i="2"/>
  <c r="A6" i="2" s="1"/>
  <c r="B5" i="8"/>
  <c r="H5" i="8" s="1"/>
  <c r="E5" i="8"/>
  <c r="F5" i="8" s="1"/>
  <c r="B6" i="8"/>
  <c r="H6" i="8" s="1"/>
  <c r="E6" i="8"/>
  <c r="F6" i="8"/>
  <c r="G6" i="8" s="1"/>
  <c r="B7" i="8"/>
  <c r="E7" i="8"/>
  <c r="F7" i="8" s="1"/>
  <c r="G7" i="8" s="1"/>
  <c r="B8" i="8"/>
  <c r="H8" i="8" s="1"/>
  <c r="E8" i="8"/>
  <c r="F8" i="8"/>
  <c r="G8" i="8" s="1"/>
  <c r="B9" i="8"/>
  <c r="H9" i="8" s="1"/>
  <c r="E9" i="8"/>
  <c r="F9" i="8" s="1"/>
  <c r="G9" i="8" s="1"/>
  <c r="B10" i="8"/>
  <c r="H10" i="8" s="1"/>
  <c r="E10" i="8"/>
  <c r="F10" i="8"/>
  <c r="G10" i="8" s="1"/>
  <c r="B11" i="8"/>
  <c r="H11" i="8" s="1"/>
  <c r="E11" i="8"/>
  <c r="F11" i="8" s="1"/>
  <c r="G11" i="8" s="1"/>
  <c r="B12" i="8"/>
  <c r="H12" i="8" s="1"/>
  <c r="E12" i="8"/>
  <c r="F12" i="8"/>
  <c r="G12" i="8" s="1"/>
  <c r="B13" i="8"/>
  <c r="H13" i="8" s="1"/>
  <c r="E13" i="8"/>
  <c r="F13" i="8" s="1"/>
  <c r="G13" i="8" s="1"/>
  <c r="B14" i="8"/>
  <c r="H14" i="8" s="1"/>
  <c r="E14" i="8"/>
  <c r="F14" i="8"/>
  <c r="G14" i="8" s="1"/>
  <c r="B15" i="8"/>
  <c r="E15" i="8"/>
  <c r="F15" i="8" s="1"/>
  <c r="G15" i="8" s="1"/>
  <c r="H15" i="8"/>
  <c r="B16" i="8"/>
  <c r="E16" i="8"/>
  <c r="F16" i="8" s="1"/>
  <c r="G16" i="8" s="1"/>
  <c r="H16" i="8"/>
  <c r="B17" i="8"/>
  <c r="H17" i="8" s="1"/>
  <c r="E17" i="8"/>
  <c r="F17" i="8"/>
  <c r="G17" i="8" s="1"/>
  <c r="B18" i="8"/>
  <c r="E18" i="8"/>
  <c r="F18" i="8" s="1"/>
  <c r="G18" i="8" s="1"/>
  <c r="H18" i="8"/>
  <c r="B19" i="8"/>
  <c r="E19" i="8"/>
  <c r="F19" i="8" s="1"/>
  <c r="G19" i="8" s="1"/>
  <c r="H19" i="8"/>
  <c r="B20" i="8"/>
  <c r="H20" i="8" s="1"/>
  <c r="E20" i="8"/>
  <c r="F20" i="8" s="1"/>
  <c r="G20" i="8" s="1"/>
  <c r="B21" i="8"/>
  <c r="H21" i="8" s="1"/>
  <c r="E21" i="8"/>
  <c r="F21" i="8"/>
  <c r="G21" i="8" s="1"/>
  <c r="B22" i="8"/>
  <c r="H22" i="8" s="1"/>
  <c r="E22" i="8"/>
  <c r="F22" i="8" s="1"/>
  <c r="G22" i="8" s="1"/>
  <c r="B23" i="8"/>
  <c r="E23" i="8"/>
  <c r="F23" i="8" s="1"/>
  <c r="G23" i="8" s="1"/>
  <c r="H23" i="8"/>
  <c r="B24" i="8"/>
  <c r="E24" i="8"/>
  <c r="F24" i="8" s="1"/>
  <c r="G24" i="8" s="1"/>
  <c r="H24" i="8"/>
  <c r="B25" i="8"/>
  <c r="E25" i="8"/>
  <c r="F25" i="8" s="1"/>
  <c r="G25" i="8" s="1"/>
  <c r="H25" i="8"/>
  <c r="B26" i="8"/>
  <c r="E26" i="8"/>
  <c r="F26" i="8" s="1"/>
  <c r="G26" i="8" s="1"/>
  <c r="H26" i="8"/>
  <c r="B27" i="8"/>
  <c r="H27" i="8" s="1"/>
  <c r="E27" i="8"/>
  <c r="F27" i="8" s="1"/>
  <c r="G27" i="8" s="1"/>
  <c r="B28" i="8"/>
  <c r="E28" i="8"/>
  <c r="F28" i="8" s="1"/>
  <c r="B29" i="8"/>
  <c r="E29" i="8"/>
  <c r="F29" i="8" s="1"/>
  <c r="G29" i="8" s="1"/>
  <c r="H29" i="8"/>
  <c r="B30" i="8"/>
  <c r="E30" i="8"/>
  <c r="F30" i="8" s="1"/>
  <c r="G30" i="8" s="1"/>
  <c r="H30" i="8"/>
  <c r="B31" i="8"/>
  <c r="H31" i="8" s="1"/>
  <c r="E31" i="8"/>
  <c r="F31" i="8" s="1"/>
  <c r="G31" i="8" s="1"/>
  <c r="B32" i="8"/>
  <c r="H32" i="8" s="1"/>
  <c r="E32" i="8"/>
  <c r="F32" i="8"/>
  <c r="G32" i="8" s="1"/>
  <c r="B5" i="7"/>
  <c r="E5" i="7"/>
  <c r="F5" i="7" s="1"/>
  <c r="G5" i="7" s="1"/>
  <c r="B6" i="7"/>
  <c r="E6" i="7"/>
  <c r="F6" i="7" s="1"/>
  <c r="G6" i="7" s="1"/>
  <c r="B7" i="7"/>
  <c r="E7" i="7"/>
  <c r="F7" i="7"/>
  <c r="H7" i="7" s="1"/>
  <c r="B8" i="7"/>
  <c r="E8" i="7"/>
  <c r="F8" i="7" s="1"/>
  <c r="G8" i="7" s="1"/>
  <c r="B9" i="7"/>
  <c r="E9" i="7"/>
  <c r="F9" i="7" s="1"/>
  <c r="G9" i="7" s="1"/>
  <c r="B10" i="7"/>
  <c r="E10" i="7"/>
  <c r="F10" i="7" s="1"/>
  <c r="G10" i="7" s="1"/>
  <c r="B11" i="7"/>
  <c r="E11" i="7"/>
  <c r="F11" i="7" s="1"/>
  <c r="G11" i="7" s="1"/>
  <c r="B12" i="7"/>
  <c r="E12" i="7"/>
  <c r="F12" i="7" s="1"/>
  <c r="G12" i="7" s="1"/>
  <c r="B13" i="7"/>
  <c r="E13" i="7"/>
  <c r="F13" i="7"/>
  <c r="G13" i="7" s="1"/>
  <c r="B14" i="7"/>
  <c r="E14" i="7"/>
  <c r="F14" i="7" s="1"/>
  <c r="B15" i="7"/>
  <c r="E15" i="7"/>
  <c r="F15" i="7" s="1"/>
  <c r="G15" i="7" s="1"/>
  <c r="B16" i="7"/>
  <c r="E16" i="7"/>
  <c r="F16" i="7" s="1"/>
  <c r="G16" i="7" s="1"/>
  <c r="B17" i="7"/>
  <c r="E17" i="7"/>
  <c r="F17" i="7"/>
  <c r="G17" i="7" s="1"/>
  <c r="B18" i="7"/>
  <c r="E18" i="7"/>
  <c r="F18" i="7" s="1"/>
  <c r="G18" i="7" s="1"/>
  <c r="B19" i="7"/>
  <c r="E19" i="7"/>
  <c r="F19" i="7" s="1"/>
  <c r="G19" i="7" s="1"/>
  <c r="B20" i="7"/>
  <c r="E20" i="7"/>
  <c r="F20" i="7" s="1"/>
  <c r="G20" i="7" s="1"/>
  <c r="B21" i="7"/>
  <c r="E21" i="7"/>
  <c r="F21" i="7"/>
  <c r="H21" i="7" s="1"/>
  <c r="B22" i="7"/>
  <c r="E22" i="7"/>
  <c r="F22" i="7" s="1"/>
  <c r="G22" i="7" s="1"/>
  <c r="B23" i="7"/>
  <c r="E23" i="7"/>
  <c r="F23" i="7" s="1"/>
  <c r="G23" i="7" s="1"/>
  <c r="B24" i="7"/>
  <c r="E24" i="7"/>
  <c r="F24" i="7" s="1"/>
  <c r="G24" i="7" s="1"/>
  <c r="B25" i="7"/>
  <c r="E25" i="7"/>
  <c r="F25" i="7"/>
  <c r="G25" i="7" s="1"/>
  <c r="B26" i="7"/>
  <c r="E26" i="7"/>
  <c r="F26" i="7" s="1"/>
  <c r="G26" i="7" s="1"/>
  <c r="B27" i="7"/>
  <c r="E27" i="7"/>
  <c r="F27" i="7"/>
  <c r="G27" i="7" s="1"/>
  <c r="B28" i="7"/>
  <c r="E28" i="7"/>
  <c r="F28" i="7" s="1"/>
  <c r="H28" i="7" s="1"/>
  <c r="B29" i="7"/>
  <c r="E29" i="7"/>
  <c r="F29" i="7"/>
  <c r="G29" i="7" s="1"/>
  <c r="B30" i="7"/>
  <c r="E30" i="7"/>
  <c r="F30" i="7" s="1"/>
  <c r="G30" i="7" s="1"/>
  <c r="B31" i="7"/>
  <c r="E31" i="7"/>
  <c r="F31" i="7"/>
  <c r="G31" i="7" s="1"/>
  <c r="B32" i="7"/>
  <c r="E32" i="7"/>
  <c r="F32" i="7" s="1"/>
  <c r="G32" i="7" s="1"/>
  <c r="B5" i="6"/>
  <c r="E5" i="6"/>
  <c r="F5" i="6"/>
  <c r="G5" i="6" s="1"/>
  <c r="B6" i="6"/>
  <c r="E6" i="6"/>
  <c r="F6" i="6" s="1"/>
  <c r="G6" i="6" s="1"/>
  <c r="B7" i="6"/>
  <c r="E7" i="6"/>
  <c r="F7" i="6" s="1"/>
  <c r="G7" i="6" s="1"/>
  <c r="B8" i="6"/>
  <c r="E8" i="6"/>
  <c r="F8" i="6" s="1"/>
  <c r="G8" i="6" s="1"/>
  <c r="B9" i="6"/>
  <c r="E9" i="6"/>
  <c r="F9" i="6" s="1"/>
  <c r="G9" i="6" s="1"/>
  <c r="B10" i="6"/>
  <c r="E10" i="6"/>
  <c r="F10" i="6" s="1"/>
  <c r="G10" i="6" s="1"/>
  <c r="B11" i="6"/>
  <c r="E11" i="6"/>
  <c r="F11" i="6"/>
  <c r="G11" i="6" s="1"/>
  <c r="B12" i="6"/>
  <c r="E12" i="6"/>
  <c r="F12" i="6" s="1"/>
  <c r="G12" i="6" s="1"/>
  <c r="B13" i="6"/>
  <c r="E13" i="6"/>
  <c r="F13" i="6" s="1"/>
  <c r="G13" i="6" s="1"/>
  <c r="B14" i="6"/>
  <c r="E14" i="6"/>
  <c r="F14" i="6" s="1"/>
  <c r="G14" i="6" s="1"/>
  <c r="B15" i="6"/>
  <c r="E15" i="6"/>
  <c r="F15" i="6"/>
  <c r="G15" i="6" s="1"/>
  <c r="B16" i="6"/>
  <c r="E16" i="6"/>
  <c r="F16" i="6" s="1"/>
  <c r="G16" i="6" s="1"/>
  <c r="B17" i="6"/>
  <c r="E17" i="6"/>
  <c r="F17" i="6" s="1"/>
  <c r="G17" i="6" s="1"/>
  <c r="B18" i="6"/>
  <c r="E18" i="6"/>
  <c r="F18" i="6" s="1"/>
  <c r="G18" i="6" s="1"/>
  <c r="B19" i="6"/>
  <c r="E19" i="6"/>
  <c r="F19" i="6"/>
  <c r="G19" i="6" s="1"/>
  <c r="B20" i="6"/>
  <c r="E20" i="6"/>
  <c r="F20" i="6" s="1"/>
  <c r="G20" i="6" s="1"/>
  <c r="B21" i="6"/>
  <c r="E21" i="6"/>
  <c r="F21" i="6" s="1"/>
  <c r="G21" i="6" s="1"/>
  <c r="B22" i="6"/>
  <c r="E22" i="6"/>
  <c r="F22" i="6" s="1"/>
  <c r="G22" i="6" s="1"/>
  <c r="B23" i="6"/>
  <c r="E23" i="6"/>
  <c r="F23" i="6"/>
  <c r="G23" i="6" s="1"/>
  <c r="B24" i="6"/>
  <c r="E24" i="6"/>
  <c r="F24" i="6" s="1"/>
  <c r="G24" i="6" s="1"/>
  <c r="B25" i="6"/>
  <c r="E25" i="6"/>
  <c r="F25" i="6" s="1"/>
  <c r="G25" i="6" s="1"/>
  <c r="B26" i="6"/>
  <c r="E26" i="6"/>
  <c r="F26" i="6" s="1"/>
  <c r="G26" i="6" s="1"/>
  <c r="B27" i="6"/>
  <c r="E27" i="6"/>
  <c r="F27" i="6" s="1"/>
  <c r="G27" i="6" s="1"/>
  <c r="B28" i="6"/>
  <c r="E28" i="6"/>
  <c r="F28" i="6" s="1"/>
  <c r="G28" i="6" s="1"/>
  <c r="B29" i="6"/>
  <c r="E29" i="6"/>
  <c r="F29" i="6" s="1"/>
  <c r="G29" i="6" s="1"/>
  <c r="B30" i="6"/>
  <c r="E30" i="6"/>
  <c r="F30" i="6" s="1"/>
  <c r="G30" i="6" s="1"/>
  <c r="B31" i="6"/>
  <c r="E31" i="6"/>
  <c r="F31" i="6"/>
  <c r="G31" i="6" s="1"/>
  <c r="B32" i="6"/>
  <c r="E32" i="6"/>
  <c r="F32" i="6" s="1"/>
  <c r="G32" i="6" s="1"/>
  <c r="B5" i="5"/>
  <c r="E5" i="5"/>
  <c r="F5" i="5"/>
  <c r="B6" i="5"/>
  <c r="E6" i="5"/>
  <c r="F6" i="5" s="1"/>
  <c r="B7" i="5"/>
  <c r="E7" i="5"/>
  <c r="F7" i="5" s="1"/>
  <c r="B8" i="5"/>
  <c r="E8" i="5"/>
  <c r="F8" i="5" s="1"/>
  <c r="B9" i="5"/>
  <c r="E9" i="5"/>
  <c r="F9" i="5"/>
  <c r="B10" i="5"/>
  <c r="E10" i="5"/>
  <c r="F10" i="5" s="1"/>
  <c r="B11" i="5"/>
  <c r="E11" i="5"/>
  <c r="F11" i="5" s="1"/>
  <c r="B12" i="5"/>
  <c r="E12" i="5"/>
  <c r="F12" i="5" s="1"/>
  <c r="B13" i="5"/>
  <c r="E13" i="5"/>
  <c r="F13" i="5"/>
  <c r="B14" i="5"/>
  <c r="E14" i="5"/>
  <c r="F14" i="5" s="1"/>
  <c r="B15" i="5"/>
  <c r="E15" i="5"/>
  <c r="F15" i="5" s="1"/>
  <c r="B16" i="5"/>
  <c r="E16" i="5"/>
  <c r="F16" i="5" s="1"/>
  <c r="B17" i="5"/>
  <c r="E17" i="5"/>
  <c r="F17" i="5"/>
  <c r="B18" i="5"/>
  <c r="E18" i="5"/>
  <c r="F18" i="5" s="1"/>
  <c r="B19" i="5"/>
  <c r="E19" i="5"/>
  <c r="F19" i="5" s="1"/>
  <c r="B20" i="5"/>
  <c r="E20" i="5"/>
  <c r="F20" i="5" s="1"/>
  <c r="B21" i="5"/>
  <c r="E21" i="5"/>
  <c r="F21" i="5"/>
  <c r="B22" i="5"/>
  <c r="E22" i="5"/>
  <c r="F22" i="5" s="1"/>
  <c r="B23" i="5"/>
  <c r="E23" i="5"/>
  <c r="F23" i="5" s="1"/>
  <c r="B24" i="5"/>
  <c r="E24" i="5"/>
  <c r="F24" i="5" s="1"/>
  <c r="B25" i="5"/>
  <c r="E25" i="5"/>
  <c r="F25" i="5"/>
  <c r="B26" i="5"/>
  <c r="E26" i="5"/>
  <c r="F26" i="5" s="1"/>
  <c r="B27" i="5"/>
  <c r="E27" i="5"/>
  <c r="F27" i="5" s="1"/>
  <c r="B28" i="5"/>
  <c r="E28" i="5"/>
  <c r="F28" i="5" s="1"/>
  <c r="B29" i="5"/>
  <c r="E29" i="5"/>
  <c r="F29" i="5"/>
  <c r="B30" i="5"/>
  <c r="E30" i="5"/>
  <c r="F30" i="5" s="1"/>
  <c r="B31" i="5"/>
  <c r="E31" i="5"/>
  <c r="F31" i="5" s="1"/>
  <c r="B32" i="5"/>
  <c r="E32" i="5"/>
  <c r="F32" i="5" s="1"/>
  <c r="B5" i="4"/>
  <c r="E5" i="4"/>
  <c r="B6" i="4"/>
  <c r="E6" i="4"/>
  <c r="B7" i="4"/>
  <c r="E7" i="4"/>
  <c r="B8" i="4"/>
  <c r="E8" i="4"/>
  <c r="B9" i="4"/>
  <c r="E9" i="4"/>
  <c r="B10" i="4"/>
  <c r="E10" i="4"/>
  <c r="B11" i="4"/>
  <c r="E11" i="4"/>
  <c r="B12" i="4"/>
  <c r="E12" i="4"/>
  <c r="B13" i="4"/>
  <c r="E13" i="4"/>
  <c r="B14" i="4"/>
  <c r="E14" i="4"/>
  <c r="B15" i="4"/>
  <c r="E15" i="4"/>
  <c r="B16" i="4"/>
  <c r="E16" i="4"/>
  <c r="B17" i="4"/>
  <c r="E17" i="4"/>
  <c r="B18" i="4"/>
  <c r="E18" i="4"/>
  <c r="B19" i="4"/>
  <c r="E19" i="4"/>
  <c r="B20" i="4"/>
  <c r="E20" i="4"/>
  <c r="B21" i="4"/>
  <c r="E21" i="4"/>
  <c r="B22" i="4"/>
  <c r="E22" i="4"/>
  <c r="B23" i="4"/>
  <c r="E23" i="4"/>
  <c r="B24" i="4"/>
  <c r="E24" i="4"/>
  <c r="B25" i="4"/>
  <c r="E25" i="4"/>
  <c r="B26" i="4"/>
  <c r="E26" i="4"/>
  <c r="B27" i="4"/>
  <c r="E27" i="4"/>
  <c r="B28" i="4"/>
  <c r="E28" i="4"/>
  <c r="B29" i="4"/>
  <c r="E29" i="4"/>
  <c r="B30" i="4"/>
  <c r="E30" i="4"/>
  <c r="B31" i="4"/>
  <c r="E31" i="4"/>
  <c r="B32" i="4"/>
  <c r="E32" i="4"/>
  <c r="B5" i="2" l="1"/>
  <c r="H14" i="7"/>
  <c r="G14" i="7"/>
  <c r="F35" i="8"/>
  <c r="G5" i="8"/>
  <c r="F34" i="8"/>
  <c r="G28" i="8"/>
  <c r="G34" i="8" s="1"/>
  <c r="H28" i="8"/>
  <c r="G28" i="7"/>
  <c r="A7" i="2"/>
  <c r="B6" i="2"/>
  <c r="G35" i="8"/>
  <c r="G21" i="7"/>
  <c r="G7" i="7"/>
  <c r="H7" i="8"/>
  <c r="H34" i="8" l="1"/>
  <c r="A8" i="2"/>
  <c r="B7" i="2"/>
  <c r="H35" i="8"/>
  <c r="A9" i="2" l="1"/>
  <c r="B8" i="2"/>
  <c r="A10" i="2" l="1"/>
  <c r="B9" i="2"/>
  <c r="A11" i="2" l="1"/>
  <c r="B10" i="2"/>
  <c r="A12" i="2" l="1"/>
  <c r="B11" i="2"/>
  <c r="A13" i="2" l="1"/>
  <c r="B12" i="2"/>
  <c r="A14" i="2" l="1"/>
  <c r="B13" i="2"/>
  <c r="B14" i="2" l="1"/>
  <c r="A15" i="2"/>
  <c r="A16" i="2" l="1"/>
  <c r="B15" i="2"/>
  <c r="A17" i="2" l="1"/>
  <c r="B16" i="2"/>
  <c r="B17" i="2" l="1"/>
  <c r="A18" i="2"/>
  <c r="A19" i="2" l="1"/>
  <c r="B18" i="2"/>
  <c r="B19" i="2" l="1"/>
  <c r="A20" i="2"/>
  <c r="A21" i="2" l="1"/>
  <c r="B20" i="2"/>
  <c r="B21" i="2" l="1"/>
  <c r="A22" i="2"/>
  <c r="A23" i="2" l="1"/>
  <c r="B22" i="2"/>
  <c r="B23" i="2" l="1"/>
  <c r="A24" i="2"/>
  <c r="A25" i="2" l="1"/>
  <c r="B24" i="2"/>
  <c r="B25" i="2" l="1"/>
  <c r="A26" i="2"/>
  <c r="A27" i="2" l="1"/>
  <c r="B26" i="2"/>
  <c r="B27" i="2" l="1"/>
  <c r="A28" i="2"/>
  <c r="A29" i="2" l="1"/>
  <c r="B28" i="2"/>
  <c r="B29" i="2" l="1"/>
  <c r="A30" i="2"/>
  <c r="B30" i="2" l="1"/>
  <c r="A31" i="2"/>
  <c r="A32" i="2" l="1"/>
  <c r="B31" i="2"/>
  <c r="B32" i="2" l="1"/>
  <c r="A33" i="2"/>
  <c r="A34" i="2" s="1"/>
  <c r="A35" i="2" s="1"/>
</calcChain>
</file>

<file path=xl/comments1.xml><?xml version="1.0" encoding="utf-8"?>
<comments xmlns="http://schemas.openxmlformats.org/spreadsheetml/2006/main">
  <authors>
    <author>Helmut</author>
  </authors>
  <commentList>
    <comment ref="A1" authorId="0">
      <text>
        <r>
          <rPr>
            <sz val="8"/>
            <color indexed="81"/>
            <rFont val="Tahoma"/>
            <family val="2"/>
          </rPr>
          <t>Datum
Gibt die fortlaufende Zahl zurück, die ein bestimmtes Datum darstellt. Wenn für das Zellenformat vor der Eingabe der Funktion die Option Allgemein eingestellt war, wird das Ergebnis als Datum formatiert.
Syntax
DATUM(Jahr;Monat;Tag)
Jahr   Das Argument Jahr kann ein bis vier Stellen umfassen. Microsoft Excel interpretiert das Argument Jahr entsprechend dem Datumssystem, das Sie verwenden. Standardmäßig verwendet Excel für Windows das 1900-Datumssystem; Excel für den Macintosh verwendet das 1904-Datumssystem.
Für das 1900-Datumssystem gilt Folgendes:
Wenn Jahr zwischen 0 (Null) und 1899 (einschließlich) liegt, addiert Excel den Wert zu 1900, um das Jahr zu berechnen. Beispielsweise gibt DATE(108,1,2) den 2. Januar 2008 (1900+108) zurück. 
Wenn Jahr zwischen 1900 und 9999 (einschließlich) liegt, verwendet Excel diesen Wert als Jahresangabe. Beispielsweise gibt DATE(2008,1,2) den 2. Januar 2008 zurück. 
Wenn Jahr kleiner 0 bzw. größer oder gleich 10000 ist, gibt Excel den Fehlerwert #ZAHL! zurück. 
Für das 1904-Datumssystem gilt Folgendes:
Wenn Jahr zwischen 4 und 1899 (einschließlich) liegt, addiert Excel den Wert zu 1900, um das Jahr zu berechnen. Beispielsweise gibt DATE(108,1,2) den 2. Januar 2008 (1900+108) zurück. 
Wenn das Jahr zwischen 1904 und 9999 (einschließlich) liegt, verwendet Excel diesen Wert als Jahresangabe. Beispielsweise gibt DATUM(2008;1;2) den 2. Januar 2008 zurück. 
Wenn Jahr kleiner als 4 bzw. größer oder gleich 10000 ist, oder wenn das Jahr zwischen 1900 und 1903 (einschließlich) liegt, gibt Excel den Fehlerwert #ZAHL! zurück. 
Monat   ist eine Zahl, die den Monat des Jahres darstellt. Wenn Monat größer als 12 ist, wird die Anzahl der Monate zum ersten Monat des angegebenen Jahres addiert. Beispielsweise gibt DATUM(2008;14;2) die fortlaufende Zahl zurück, die den 02.02.09 darstellt.
Tag   ist eine Zahl, die den Tag des Monats darstellt. Wenn Tag größer als die Anzahl der Tage des angegebenen Monats ist, wird diese Anzahl zum ersten Tag des Monats addiert. Beispielsweise gibt DATUM(2008;1;35) die fortlaufende Zahl zurück, die den 04.02.08 darstellt.
Hinweise 
Excel speichert Datumsangaben als fortlaufende Zahlen, um sie in Berechnungen verwenden zu können. Der 1. Januar 1900 wird standardmäßig als fortlaufende Zahl 1 gespeichert. Der 1. Januar 2008 wird beispielsweise als fortlaufende Zahl 39448 gespeichert, da dieses Datum 39.448 Tage auf den 1. Januar 1900 folgt. Excel für den Macintosh verwendet ein anderes Standarddatumssystem. 
Die DATUM-Funktion eignet sich am besten für Formeln, in denen Jahr, Monat und Tag Formeln und keine Konstanten sind.</t>
        </r>
      </text>
    </comment>
    <comment ref="C1" authorId="0">
      <text>
        <r>
          <rPr>
            <sz val="8"/>
            <color indexed="81"/>
            <rFont val="Tahoma"/>
            <family val="2"/>
          </rPr>
          <t xml:space="preserve">JAHR
Siehe auch 
Wandelt eine fortlaufende Zahl in eine Jahreszahl um. Das Jahr wird als ganze Zahl zurückgegeben, die einen Wert von 1900 bis 9999 annehmen kann.
Syntax
JAHR(Zahl)
Seriennummer   ist das Datum des Jahres, das Sie ermitteln möchten. Datumsangaben müssen mit Hilfe der Funktion DATUM oder als Ergebnisse anderer Formeln oder Funktionen eingegeben werden. Verwenden Sie z. B. für den 23. Mai 2008 DATUM(2008;5;23). Es können Probleme auftreten, wenn Datumsangaben als Text eingegeben werden.
Hinweise 
Microsoft Excel speichert Datumsangaben als fortlaufende Zahlen, damit sie für Berechnungen verwendet werden können. Standardmäßig ist der 1. Januar 1900 die fortlaufende Zahl 1 und der 1. Januar 2008 die fortlaufende Zahl 39448, da dieses Datum 39448 Tage hinter dem 01.01.1900 liegt. Microsoft Excel für den Macintosh verwendet als Standard ein anderes Datumssystem. 
Die von den Funktionen JAHR, MONAT und Tag zurückgegebenen Werte sind gregorianische Werte. Das Anzeigeformat des angegebenen Datumswertes ist hierbei unerheblich. Wenn z. B. das Anzeigeformat des angegebenen Datums Hijri ist, sind die Rückgabewerte der Funktionen JAHR, MONAT und TAG Werte, die mit dem entsprechenden gregorianischen Datum verknüpft sind.
</t>
        </r>
      </text>
    </comment>
    <comment ref="D1" authorId="0">
      <text>
        <r>
          <rPr>
            <b/>
            <sz val="8"/>
            <color indexed="81"/>
            <rFont val="Tahoma"/>
            <family val="2"/>
          </rPr>
          <t xml:space="preserve">
MONAT
Wandelt eine fortlaufende Zahl in einen Monat um. Der Monat wird als ganze Zahl ausgegeben, die einen Wert von 1 (Januar) bis 12 (Dezember) annehmen kann.
Syntax
MONAT(Zahl)
Zahl   ist das Datum des Monats, den Sie suchen. Datumsangaben sollten mit Hilfe der DATUM-Funktion oder als Ergebnis anderer Formeln oder Funktionen eingegeben werden. Verwenden Sie beispielsweise DATUM(2008;5;23), um den 23. Mai 2008 festzulegen. Probleme können auftreten, wenn Sie Datumsangaben als Text eingeben.
Hinweise 
Microsoft Excel speichert Datumsangaben als aufeinander folgende Seriennummern, damit diese in Berechnungen verwendet werden können. Standardmäßig hat der 1. Januar 1900 die Seriennummer 1, und der 1. Januar 2008 besitzt die Seriennummer 39448, da dieses Datum 39.448 Tage nach dem 1. Januar 1900 folgt. Microsoft Excel für Macintosh verwendet ein anderes Standarddatumssystem. 
Die Werte, die von den Funktionen JAHR, MONAT und TAG zurückgegeben werden, sind gregorianische Werte, unabhängig davon, welches Anzeigeformat die eingegebenen Datumswerte besitzen. Wenn das Anzeigeformat des eingegebenen Datums beispielsweise Hijri ist, werden von den Funktionen JAHR, MONAT, TAG die entsprechenden Werte im gregorianischen Datumsformat zurückgegeben.
</t>
        </r>
        <r>
          <rPr>
            <sz val="8"/>
            <color indexed="81"/>
            <rFont val="Tahoma"/>
            <family val="2"/>
          </rPr>
          <t xml:space="preserve">
</t>
        </r>
      </text>
    </comment>
    <comment ref="E1" authorId="0">
      <text>
        <r>
          <rPr>
            <b/>
            <sz val="8"/>
            <color indexed="81"/>
            <rFont val="Tahoma"/>
            <family val="2"/>
          </rPr>
          <t>Helmut:</t>
        </r>
        <r>
          <rPr>
            <sz val="8"/>
            <color indexed="81"/>
            <rFont val="Tahoma"/>
            <family val="2"/>
          </rPr>
          <t xml:space="preserve">
</t>
        </r>
      </text>
    </comment>
  </commentList>
</comments>
</file>

<file path=xl/sharedStrings.xml><?xml version="1.0" encoding="utf-8"?>
<sst xmlns="http://schemas.openxmlformats.org/spreadsheetml/2006/main" count="36" uniqueCount="11">
  <si>
    <t>Kommen</t>
  </si>
  <si>
    <t>Gehen</t>
  </si>
  <si>
    <t>Anwesenheit</t>
  </si>
  <si>
    <t>Bewertete Zeit</t>
  </si>
  <si>
    <t>Überstunden</t>
  </si>
  <si>
    <t>Sonntagsarbeit</t>
  </si>
  <si>
    <t>Summen:</t>
  </si>
  <si>
    <t>Zeitberechnung im Web</t>
  </si>
  <si>
    <t>Bewertete Zeit(2)</t>
  </si>
  <si>
    <t>Falsches Format:</t>
  </si>
  <si>
    <t>Hier gibt's noch mehr Excel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</si>
</sst>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d\ dd/mm/yy"/>
    <numFmt numFmtId="165" formatCode="[h]:mm&quot; h&quot;"/>
    <numFmt numFmtId="166" formatCode="&quot;&gt; &quot;0&quot; h&quot;"/>
  </numFmts>
  <fonts count="7" x14ac:knownFonts="1">
    <font>
      <sz val="10"/>
      <name val="Arial"/>
    </font>
    <font>
      <b/>
      <i/>
      <sz val="10"/>
      <name val="Arial"/>
      <family val="2"/>
    </font>
    <font>
      <sz val="10"/>
      <color indexed="10"/>
      <name val="Arial"/>
      <family val="2"/>
    </font>
    <font>
      <u/>
      <sz val="10"/>
      <color indexed="12"/>
      <name val="Arial"/>
      <family val="2"/>
    </font>
    <font>
      <sz val="8"/>
      <color indexed="81"/>
      <name val="Tahoma"/>
      <family val="2"/>
    </font>
    <font>
      <b/>
      <sz val="8"/>
      <color indexed="81"/>
      <name val="Tahoma"/>
      <family val="2"/>
    </font>
    <font>
      <sz val="10"/>
      <color indexed="10"/>
      <name val="Arial"/>
      <family val="2"/>
    </font>
  </fonts>
  <fills count="3">
    <fill>
      <patternFill patternType="none"/>
    </fill>
    <fill>
      <patternFill patternType="gray125"/>
    </fill>
    <fill>
      <patternFill patternType="solid">
        <fgColor indexed="13"/>
      </patternFill>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164" fontId="0" fillId="0" borderId="0" xfId="0" applyNumberFormat="1"/>
    <xf numFmtId="20" fontId="0" fillId="0" borderId="0" xfId="0" applyNumberFormat="1"/>
    <xf numFmtId="0" fontId="1" fillId="0" borderId="0" xfId="0" applyFont="1"/>
    <xf numFmtId="165" fontId="1" fillId="0" borderId="0" xfId="0" applyNumberFormat="1" applyFont="1"/>
    <xf numFmtId="20" fontId="0" fillId="0" borderId="0" xfId="0" applyNumberFormat="1" applyProtection="1">
      <protection hidden="1"/>
    </xf>
    <xf numFmtId="0" fontId="0" fillId="2" borderId="0" xfId="0" applyFill="1"/>
    <xf numFmtId="14" fontId="0" fillId="0" borderId="0" xfId="0" applyNumberFormat="1"/>
    <xf numFmtId="166" fontId="2" fillId="0" borderId="0" xfId="0" applyNumberFormat="1" applyFont="1" applyAlignment="1">
      <alignment horizontal="center"/>
    </xf>
    <xf numFmtId="0" fontId="3" fillId="0" borderId="0" xfId="1" applyAlignment="1" applyProtection="1"/>
    <xf numFmtId="20" fontId="6" fillId="0" borderId="0" xfId="0" applyNumberFormat="1" applyFont="1"/>
    <xf numFmtId="0" fontId="6" fillId="0" borderId="0" xfId="0" applyFont="1"/>
  </cellXfs>
  <cellStyles count="2">
    <cellStyle name="Hyperlink" xfId="1" builtinId="8"/>
    <cellStyle name="Standard" xfId="0" builtinId="0"/>
  </cellStyles>
  <dxfs count="6">
    <dxf>
      <font>
        <b/>
        <i/>
        <color indexed="10"/>
      </font>
    </dxf>
    <dxf>
      <font>
        <b/>
        <i/>
        <color indexed="10"/>
      </font>
    </dxf>
    <dxf>
      <font>
        <b/>
        <i/>
        <color indexed="10"/>
      </font>
    </dxf>
    <dxf>
      <font>
        <b/>
        <i/>
        <color indexed="10"/>
      </font>
    </dxf>
    <dxf>
      <font>
        <b/>
        <i/>
        <color indexed="10"/>
      </font>
    </dxf>
    <dxf>
      <font>
        <b/>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285750</xdr:colOff>
      <xdr:row>9</xdr:row>
      <xdr:rowOff>9525</xdr:rowOff>
    </xdr:from>
    <xdr:to>
      <xdr:col>4</xdr:col>
      <xdr:colOff>657225</xdr:colOff>
      <xdr:row>25</xdr:row>
      <xdr:rowOff>114300</xdr:rowOff>
    </xdr:to>
    <xdr:sp macro="" textlink="">
      <xdr:nvSpPr>
        <xdr:cNvPr id="1025" name="Text Box 1"/>
        <xdr:cNvSpPr txBox="1">
          <a:spLocks noChangeArrowheads="1"/>
        </xdr:cNvSpPr>
      </xdr:nvSpPr>
      <xdr:spPr bwMode="auto">
        <a:xfrm>
          <a:off x="1047750" y="1466850"/>
          <a:ext cx="2657475" cy="26955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p>
        <a:p>
          <a:pPr algn="l" rtl="0">
            <a:defRPr sz="1000"/>
          </a:pPr>
          <a:r>
            <a:rPr lang="de-DE" sz="1000" b="0" i="0" strike="noStrike" smtClean="0">
              <a:solidFill>
                <a:srgbClr val="0000FF"/>
              </a:solidFill>
              <a:latin typeface="Arial"/>
              <a:cs typeface="Arial"/>
            </a:rPr>
            <a:t>Erzeugen Sie in Spalte A einen Kalender von diesem Monat und lassen Sie die Sonntage mit roter Schrift darstellen.</a:t>
          </a:r>
          <a:endParaRPr lang="de-DE" sz="1000" b="1" i="0" strike="noStrike" smtClean="0">
            <a:solidFill>
              <a:srgbClr val="0000FF"/>
            </a:solidFill>
            <a:latin typeface="Arial"/>
            <a:cs typeface="Arial"/>
          </a:endParaRPr>
        </a:p>
        <a:p>
          <a:pPr algn="l" rtl="0">
            <a:defRPr sz="1000"/>
          </a:pPr>
          <a:endParaRPr lang="de-DE" sz="1000" b="1" i="0" strike="noStrike" smtClean="0">
            <a:solidFill>
              <a:srgbClr val="0000FF"/>
            </a:solidFill>
            <a:latin typeface="Arial"/>
            <a:cs typeface="Arial"/>
          </a:endParaRPr>
        </a:p>
        <a:p>
          <a:pPr algn="l" rtl="0">
            <a:defRPr sz="1000"/>
          </a:pPr>
          <a:endParaRPr lang="de-DE" sz="1000" b="1" i="0" strike="noStrike" smtClean="0">
            <a:solidFill>
              <a:srgbClr val="0000FF"/>
            </a:solidFill>
            <a:latin typeface="Arial"/>
            <a:cs typeface="Arial"/>
          </a:endParaRPr>
        </a:p>
        <a:p>
          <a:pPr algn="l" rtl="0">
            <a:defRPr sz="1000"/>
          </a:pPr>
          <a:r>
            <a:rPr lang="de-DE" sz="1000" b="1" i="0" strike="noStrike" smtClean="0">
              <a:solidFill>
                <a:srgbClr val="000000"/>
              </a:solidFill>
              <a:latin typeface="Arial"/>
              <a:cs typeface="Arial"/>
            </a:rPr>
            <a:t>Hinweis: Die Aufgaben in den Blättern</a:t>
          </a:r>
        </a:p>
        <a:p>
          <a:pPr algn="l" rtl="0">
            <a:defRPr sz="1000"/>
          </a:pPr>
          <a:r>
            <a:rPr lang="de-DE" sz="1000" b="1" i="0" strike="noStrike" smtClean="0">
              <a:solidFill>
                <a:srgbClr val="000000"/>
              </a:solidFill>
              <a:latin typeface="Arial"/>
              <a:cs typeface="Arial"/>
            </a:rPr>
            <a:t>Kalender, Anwesenheit, Pausen, Überstunden, Sonntagsarbeit, Summen , Gesamt bauen aufeinander auf und sind in dieser Reihenfolge zu lösen.</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18</xdr:row>
      <xdr:rowOff>0</xdr:rowOff>
    </xdr:from>
    <xdr:to>
      <xdr:col>13</xdr:col>
      <xdr:colOff>381000</xdr:colOff>
      <xdr:row>26</xdr:row>
      <xdr:rowOff>9525</xdr:rowOff>
    </xdr:to>
    <xdr:sp macro="" textlink="">
      <xdr:nvSpPr>
        <xdr:cNvPr id="2049" name="Text Box 1"/>
        <xdr:cNvSpPr txBox="1">
          <a:spLocks noChangeArrowheads="1"/>
        </xdr:cNvSpPr>
      </xdr:nvSpPr>
      <xdr:spPr bwMode="auto">
        <a:xfrm>
          <a:off x="6915150" y="2914650"/>
          <a:ext cx="2628900" cy="13049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Nächste Aufgabe:</a:t>
          </a:r>
        </a:p>
        <a:p>
          <a:pPr algn="l" rtl="0">
            <a:defRPr sz="1000"/>
          </a:pPr>
          <a:r>
            <a:rPr lang="de-DE" sz="1000" b="0" i="0" strike="noStrike" smtClean="0">
              <a:solidFill>
                <a:srgbClr val="0000FF"/>
              </a:solidFill>
              <a:latin typeface="Arial"/>
              <a:cs typeface="Arial"/>
            </a:rPr>
            <a:t>Berechnen Sie in Spalte E die tägliche Anwesenheitszeit.</a:t>
          </a:r>
          <a:endParaRPr lang="de-DE"/>
        </a:p>
      </xdr:txBody>
    </xdr:sp>
    <xdr:clientData/>
  </xdr:twoCellAnchor>
  <xdr:twoCellAnchor>
    <xdr:from>
      <xdr:col>10</xdr:col>
      <xdr:colOff>38100</xdr:colOff>
      <xdr:row>1</xdr:row>
      <xdr:rowOff>9525</xdr:rowOff>
    </xdr:from>
    <xdr:to>
      <xdr:col>13</xdr:col>
      <xdr:colOff>409575</xdr:colOff>
      <xdr:row>17</xdr:row>
      <xdr:rowOff>114300</xdr:rowOff>
    </xdr:to>
    <xdr:sp macro="" textlink="">
      <xdr:nvSpPr>
        <xdr:cNvPr id="2050" name="Text Box 2"/>
        <xdr:cNvSpPr txBox="1">
          <a:spLocks noChangeArrowheads="1"/>
        </xdr:cNvSpPr>
      </xdr:nvSpPr>
      <xdr:spPr bwMode="auto">
        <a:xfrm>
          <a:off x="6915150" y="171450"/>
          <a:ext cx="2657475" cy="26955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endParaRPr lang="de-DE" sz="1000" b="1"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Erzeugen Sie in Spalte A einen Kalender von diesem Monat und lassen Sie die Sonntage mit roter Schrift darstellen.</a:t>
          </a:r>
          <a:endParaRPr lang="de-DE" sz="1000" b="1" i="0" strike="noStrike" smtClean="0">
            <a:solidFill>
              <a:srgbClr val="0000FF"/>
            </a:solidFill>
            <a:latin typeface="Arial"/>
            <a:cs typeface="Arial"/>
          </a:endParaRPr>
        </a:p>
        <a:p>
          <a:pPr algn="l" rtl="0">
            <a:defRPr sz="1000"/>
          </a:pPr>
          <a:r>
            <a:rPr lang="de-DE" sz="1000" b="1" i="0" strike="noStrike" smtClean="0">
              <a:solidFill>
                <a:srgbClr val="99CC00"/>
              </a:solidFill>
              <a:latin typeface="Arial"/>
              <a:cs typeface="Arial"/>
            </a:rPr>
            <a:t>Mit den Funktionen Datum(..), Jahr(..), Monat(..) und Heute() wird der Monatserste des laufenden Monats erzeugt. (A5)</a:t>
          </a:r>
        </a:p>
        <a:p>
          <a:pPr algn="l" rtl="0">
            <a:defRPr sz="1000"/>
          </a:pPr>
          <a:r>
            <a:rPr lang="de-DE" sz="1000" b="1" i="0" strike="noStrike" smtClean="0">
              <a:solidFill>
                <a:srgbClr val="99CC00"/>
              </a:solidFill>
              <a:latin typeface="Arial"/>
              <a:cs typeface="Arial"/>
            </a:rPr>
            <a:t>(s. Kommentare in A1:C1)</a:t>
          </a:r>
        </a:p>
        <a:p>
          <a:pPr algn="l" rtl="0">
            <a:defRPr sz="1000"/>
          </a:pPr>
          <a:r>
            <a:rPr lang="de-DE" sz="1000" b="1" i="0" strike="noStrike" smtClean="0">
              <a:solidFill>
                <a:srgbClr val="99CC00"/>
              </a:solidFill>
              <a:latin typeface="Arial"/>
              <a:cs typeface="Arial"/>
            </a:rPr>
            <a:t>Dieser Wert wird in den folgenden Zellen jeweils um 1 erhöht.</a:t>
          </a:r>
        </a:p>
        <a:p>
          <a:pPr algn="l" rtl="0">
            <a:defRPr sz="1000"/>
          </a:pPr>
          <a:r>
            <a:rPr lang="de-DE" sz="1000" b="1" i="0" strike="noStrike" smtClean="0">
              <a:solidFill>
                <a:srgbClr val="99CC00"/>
              </a:solidFill>
              <a:latin typeface="Arial"/>
              <a:cs typeface="Arial"/>
            </a:rPr>
            <a:t>Die Schriftfarbe rot wird über Bedingte Formatierung erzeugt. (s. Kommentar in E1)</a:t>
          </a:r>
          <a:endParaRPr lang="de-DE" sz="1000" b="1" i="0" strike="noStrike" smtClean="0">
            <a:solidFill>
              <a:srgbClr val="0000FF"/>
            </a:solidFill>
            <a:latin typeface="Arial"/>
            <a:cs typeface="Arial"/>
          </a:endParaRPr>
        </a:p>
        <a:p>
          <a:pPr algn="l" rtl="0">
            <a:defRPr sz="1000"/>
          </a:pPr>
          <a:endParaRPr lang="de-DE" sz="1000" b="1" i="0" strike="noStrike" smtClean="0">
            <a:solidFill>
              <a:srgbClr val="0000FF"/>
            </a:solidFill>
            <a:latin typeface="Arial"/>
            <a:cs typeface="Arial"/>
          </a:endParaRPr>
        </a:p>
        <a:p>
          <a:pPr algn="l" rtl="0">
            <a:defRPr sz="1000"/>
          </a:pPr>
          <a:endParaRPr lang="de-DE" sz="1000" b="1" i="0" strike="noStrike">
            <a:solidFill>
              <a:srgbClr val="0000FF"/>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323850</xdr:colOff>
      <xdr:row>13</xdr:row>
      <xdr:rowOff>133350</xdr:rowOff>
    </xdr:from>
    <xdr:to>
      <xdr:col>9</xdr:col>
      <xdr:colOff>657225</xdr:colOff>
      <xdr:row>23</xdr:row>
      <xdr:rowOff>28575</xdr:rowOff>
    </xdr:to>
    <xdr:sp macro="" textlink="">
      <xdr:nvSpPr>
        <xdr:cNvPr id="3073" name="Text Box 1"/>
        <xdr:cNvSpPr txBox="1">
          <a:spLocks noChangeArrowheads="1"/>
        </xdr:cNvSpPr>
      </xdr:nvSpPr>
      <xdr:spPr bwMode="auto">
        <a:xfrm>
          <a:off x="4229100" y="2238375"/>
          <a:ext cx="2619375" cy="1514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Nächste Aufgabe:</a:t>
          </a:r>
        </a:p>
        <a:p>
          <a:pPr algn="l" rtl="0">
            <a:defRPr sz="1000"/>
          </a:pPr>
          <a:r>
            <a:rPr lang="de-DE" sz="1000" b="0" i="0" strike="noStrike" smtClean="0">
              <a:solidFill>
                <a:srgbClr val="0000FF"/>
              </a:solidFill>
              <a:latin typeface="Arial"/>
              <a:cs typeface="Arial"/>
            </a:rPr>
            <a:t>Bei Anwesenheitszeiten von &gt;6h schreibt der Gesetzgeber eine Pause von 30min vor, bei Anwesenheitszeiten &gt;9 h ist eine Pause von 45min einzulegen.</a:t>
          </a:r>
        </a:p>
        <a:p>
          <a:pPr algn="l" rtl="0">
            <a:defRPr sz="1000"/>
          </a:pPr>
          <a:r>
            <a:rPr lang="de-DE" sz="1000" b="0" i="0" strike="noStrike" smtClean="0">
              <a:solidFill>
                <a:srgbClr val="0000FF"/>
              </a:solidFill>
              <a:latin typeface="Arial"/>
              <a:cs typeface="Arial"/>
            </a:rPr>
            <a:t>Berechnen Sie in Spalte F die bewertete Anwesenheit, also unter Berücksichtigung der Pausenzeiten.</a:t>
          </a:r>
          <a:endParaRPr lang="de-DE"/>
        </a:p>
      </xdr:txBody>
    </xdr:sp>
    <xdr:clientData/>
  </xdr:twoCellAnchor>
  <xdr:twoCellAnchor>
    <xdr:from>
      <xdr:col>6</xdr:col>
      <xdr:colOff>314325</xdr:colOff>
      <xdr:row>4</xdr:row>
      <xdr:rowOff>114300</xdr:rowOff>
    </xdr:from>
    <xdr:to>
      <xdr:col>9</xdr:col>
      <xdr:colOff>657225</xdr:colOff>
      <xdr:row>12</xdr:row>
      <xdr:rowOff>123825</xdr:rowOff>
    </xdr:to>
    <xdr:sp macro="" textlink="">
      <xdr:nvSpPr>
        <xdr:cNvPr id="3074" name="Text Box 2"/>
        <xdr:cNvSpPr txBox="1">
          <a:spLocks noChangeArrowheads="1"/>
        </xdr:cNvSpPr>
      </xdr:nvSpPr>
      <xdr:spPr bwMode="auto">
        <a:xfrm>
          <a:off x="4219575" y="762000"/>
          <a:ext cx="2628900" cy="13049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endParaRPr lang="de-DE" sz="1000" b="1"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Berechnen Sie in Spalte E die tägliche Anwesenheitszeit.</a:t>
          </a:r>
        </a:p>
        <a:p>
          <a:pPr algn="l" rtl="0">
            <a:defRPr sz="1000"/>
          </a:pPr>
          <a:r>
            <a:rPr lang="de-DE" sz="1000" b="1" i="0" strike="noStrike" smtClean="0">
              <a:solidFill>
                <a:srgbClr val="99CC00"/>
              </a:solidFill>
              <a:latin typeface="Arial"/>
              <a:cs typeface="Arial"/>
            </a:rPr>
            <a:t>Anwesenheitszeit = Gehen - Kommen</a:t>
          </a:r>
          <a:endParaRPr lang="de-D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34</xdr:row>
      <xdr:rowOff>57150</xdr:rowOff>
    </xdr:from>
    <xdr:to>
      <xdr:col>11</xdr:col>
      <xdr:colOff>352425</xdr:colOff>
      <xdr:row>43</xdr:row>
      <xdr:rowOff>114300</xdr:rowOff>
    </xdr:to>
    <xdr:sp macro="" textlink="">
      <xdr:nvSpPr>
        <xdr:cNvPr id="4097" name="Text Box 1"/>
        <xdr:cNvSpPr txBox="1">
          <a:spLocks noChangeArrowheads="1"/>
        </xdr:cNvSpPr>
      </xdr:nvSpPr>
      <xdr:spPr bwMode="auto">
        <a:xfrm>
          <a:off x="5810250" y="5562600"/>
          <a:ext cx="2638425" cy="1514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Nächste Aufgabe:</a:t>
          </a:r>
        </a:p>
        <a:p>
          <a:pPr algn="l" rtl="0">
            <a:defRPr sz="1000"/>
          </a:pPr>
          <a:r>
            <a:rPr lang="de-DE" sz="1000" b="0" i="0" strike="noStrike" smtClean="0">
              <a:solidFill>
                <a:srgbClr val="0000FF"/>
              </a:solidFill>
              <a:latin typeface="Arial"/>
              <a:cs typeface="Arial"/>
            </a:rPr>
            <a:t>Bewertete Zeit &gt; 8h gilt als Überstunden. Berechnen Sie in Spalte G die Überstunden.</a:t>
          </a:r>
        </a:p>
        <a:p>
          <a:pPr algn="l" rtl="0">
            <a:defRPr sz="1000"/>
          </a:pPr>
          <a:r>
            <a:rPr lang="de-DE" sz="1000" b="0" i="0" strike="noStrike" smtClean="0">
              <a:solidFill>
                <a:srgbClr val="0000FF"/>
              </a:solidFill>
              <a:latin typeface="Arial"/>
              <a:cs typeface="Arial"/>
            </a:rPr>
            <a:t>Fallen keine Überstunden an, so soll die Spalte leer bleiben.</a:t>
          </a:r>
          <a:endParaRPr lang="de-DE"/>
        </a:p>
      </xdr:txBody>
    </xdr:sp>
    <xdr:clientData/>
  </xdr:twoCellAnchor>
  <xdr:twoCellAnchor>
    <xdr:from>
      <xdr:col>8</xdr:col>
      <xdr:colOff>19050</xdr:colOff>
      <xdr:row>6</xdr:row>
      <xdr:rowOff>9525</xdr:rowOff>
    </xdr:from>
    <xdr:to>
      <xdr:col>11</xdr:col>
      <xdr:colOff>352425</xdr:colOff>
      <xdr:row>33</xdr:row>
      <xdr:rowOff>47625</xdr:rowOff>
    </xdr:to>
    <xdr:sp macro="" textlink="">
      <xdr:nvSpPr>
        <xdr:cNvPr id="4098" name="Text Box 2"/>
        <xdr:cNvSpPr txBox="1">
          <a:spLocks noChangeArrowheads="1"/>
        </xdr:cNvSpPr>
      </xdr:nvSpPr>
      <xdr:spPr bwMode="auto">
        <a:xfrm>
          <a:off x="5829300" y="981075"/>
          <a:ext cx="2619375" cy="44100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endParaRPr lang="de-DE" sz="1000" b="1"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Bei Anwesenheitszeiten von &gt;6h schreibt der Gesetzgeber eine Pause von 30min vor, bei Anwesenheitszeiten &gt;9 h ist eine Pause von 45min einzulegen.</a:t>
          </a:r>
        </a:p>
        <a:p>
          <a:pPr algn="l" rtl="0">
            <a:defRPr sz="1000"/>
          </a:pPr>
          <a:r>
            <a:rPr lang="de-DE" sz="1000" b="0" i="0" strike="noStrike" smtClean="0">
              <a:solidFill>
                <a:srgbClr val="0000FF"/>
              </a:solidFill>
              <a:latin typeface="Arial"/>
              <a:cs typeface="Arial"/>
            </a:rPr>
            <a:t>Berechnen Sie in Spalte F die bewertete Anwesenheit, also unter Berücksichtigung der Pausenzeiten.</a:t>
          </a:r>
        </a:p>
        <a:p>
          <a:pPr algn="l" rtl="0">
            <a:defRPr sz="1000"/>
          </a:pPr>
          <a:r>
            <a:rPr lang="de-DE" sz="1000" b="1" i="0" strike="noStrike" smtClean="0">
              <a:solidFill>
                <a:srgbClr val="99CC00"/>
              </a:solidFill>
              <a:latin typeface="Arial"/>
              <a:cs typeface="Arial"/>
            </a:rPr>
            <a:t>Mit einer verschachtelten WENN-Funktion werden die jeweiligen Pausenzeiten von der Anwesenheit abgezogen.</a:t>
          </a:r>
        </a:p>
        <a:p>
          <a:pPr algn="l" rtl="0">
            <a:defRPr sz="1000"/>
          </a:pPr>
          <a:r>
            <a:rPr lang="de-DE" sz="1000" b="1" i="0" strike="noStrike" smtClean="0">
              <a:solidFill>
                <a:srgbClr val="99CC00"/>
              </a:solidFill>
              <a:latin typeface="Arial"/>
              <a:cs typeface="Arial"/>
            </a:rPr>
            <a:t>Achtung: In der WENN-Formel sind direkt eingegebene Uhrzeitformate unzulässig; wenn aber Dezimalzahlen zum Einsatz kommen, muß der Faktor 24 berücksichtigt werden! Die Zeiteinheit ist 1 Tag, nicht 1 Stunde!</a:t>
          </a:r>
        </a:p>
        <a:p>
          <a:pPr algn="l" rtl="0">
            <a:defRPr sz="1000"/>
          </a:pPr>
          <a:r>
            <a:rPr lang="de-DE" sz="1000" b="1" i="0" strike="noStrike" smtClean="0">
              <a:solidFill>
                <a:srgbClr val="99CC00"/>
              </a:solidFill>
              <a:latin typeface="Arial"/>
              <a:cs typeface="Arial"/>
            </a:rPr>
            <a:t>(s. Formeln in F5:F32)</a:t>
          </a:r>
        </a:p>
        <a:p>
          <a:pPr algn="l" rtl="0">
            <a:defRPr sz="1000"/>
          </a:pPr>
          <a:endParaRPr lang="de-DE" sz="1000" b="1" i="0" strike="noStrike" smtClean="0">
            <a:solidFill>
              <a:srgbClr val="99CC00"/>
            </a:solidFill>
            <a:latin typeface="Arial"/>
            <a:cs typeface="Arial"/>
          </a:endParaRPr>
        </a:p>
        <a:p>
          <a:pPr algn="l" rtl="0">
            <a:defRPr sz="1000"/>
          </a:pPr>
          <a:r>
            <a:rPr lang="de-DE" sz="1000" b="1" i="0" strike="noStrike" smtClean="0">
              <a:solidFill>
                <a:srgbClr val="99CC00"/>
              </a:solidFill>
              <a:latin typeface="Arial"/>
              <a:cs typeface="Arial"/>
            </a:rPr>
            <a:t>Wesentlich übersichtlicher wird es mit folgendem Trick:</a:t>
          </a:r>
        </a:p>
        <a:p>
          <a:pPr algn="l" rtl="0">
            <a:defRPr sz="1000"/>
          </a:pPr>
          <a:r>
            <a:rPr lang="de-DE" sz="1000" b="1" i="0" strike="noStrike" smtClean="0">
              <a:solidFill>
                <a:srgbClr val="99CC00"/>
              </a:solidFill>
              <a:latin typeface="Arial"/>
              <a:cs typeface="Arial"/>
            </a:rPr>
            <a:t>Schreiben Sie sich die Zeitkonstanten, mit denen Sie rechnen wollen, in Hilfszellen, (J2:J5) dann können Sie sich in der Formel darauf beziehen. Jetzt können Sie im Uhrzeitformat bleiben! (Spalte G)</a:t>
          </a:r>
          <a:endParaRPr lang="de-DE" sz="1000" b="0" i="0" strike="noStrike">
            <a:solidFill>
              <a:srgbClr val="0000FF"/>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285750</xdr:colOff>
      <xdr:row>17</xdr:row>
      <xdr:rowOff>142875</xdr:rowOff>
    </xdr:from>
    <xdr:to>
      <xdr:col>12</xdr:col>
      <xdr:colOff>666750</xdr:colOff>
      <xdr:row>27</xdr:row>
      <xdr:rowOff>38100</xdr:rowOff>
    </xdr:to>
    <xdr:sp macro="" textlink="">
      <xdr:nvSpPr>
        <xdr:cNvPr id="5121" name="Text Box 1"/>
        <xdr:cNvSpPr txBox="1">
          <a:spLocks noChangeArrowheads="1"/>
        </xdr:cNvSpPr>
      </xdr:nvSpPr>
      <xdr:spPr bwMode="auto">
        <a:xfrm>
          <a:off x="6572250" y="2895600"/>
          <a:ext cx="2667000" cy="1514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Nächste Aufgabe:</a:t>
          </a:r>
        </a:p>
        <a:p>
          <a:pPr algn="l" rtl="0">
            <a:defRPr sz="1000"/>
          </a:pPr>
          <a:r>
            <a:rPr lang="de-DE" sz="1000" b="0" i="0" strike="noStrike" smtClean="0">
              <a:solidFill>
                <a:srgbClr val="0000FF"/>
              </a:solidFill>
              <a:latin typeface="Arial"/>
              <a:cs typeface="Arial"/>
            </a:rPr>
            <a:t>Weisen Sie die Sonntagszeiten separat aus!</a:t>
          </a:r>
          <a:endParaRPr lang="de-DE"/>
        </a:p>
      </xdr:txBody>
    </xdr:sp>
    <xdr:clientData/>
  </xdr:twoCellAnchor>
  <xdr:twoCellAnchor>
    <xdr:from>
      <xdr:col>9</xdr:col>
      <xdr:colOff>285750</xdr:colOff>
      <xdr:row>4</xdr:row>
      <xdr:rowOff>57150</xdr:rowOff>
    </xdr:from>
    <xdr:to>
      <xdr:col>12</xdr:col>
      <xdr:colOff>638175</xdr:colOff>
      <xdr:row>17</xdr:row>
      <xdr:rowOff>19050</xdr:rowOff>
    </xdr:to>
    <xdr:sp macro="" textlink="">
      <xdr:nvSpPr>
        <xdr:cNvPr id="5122" name="Text Box 2"/>
        <xdr:cNvSpPr txBox="1">
          <a:spLocks noChangeArrowheads="1"/>
        </xdr:cNvSpPr>
      </xdr:nvSpPr>
      <xdr:spPr bwMode="auto">
        <a:xfrm>
          <a:off x="6572250" y="704850"/>
          <a:ext cx="2638425" cy="20669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endParaRPr lang="de-DE" sz="1000" b="1"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Bewertete Zeit &gt; 8h gilt als Überstunden. Berechnen Sie in Spalte G die Überstunden.</a:t>
          </a:r>
        </a:p>
        <a:p>
          <a:pPr algn="l" rtl="0">
            <a:defRPr sz="1000"/>
          </a:pPr>
          <a:r>
            <a:rPr lang="de-DE" sz="1000" b="0" i="0" strike="noStrike" smtClean="0">
              <a:solidFill>
                <a:srgbClr val="0000FF"/>
              </a:solidFill>
              <a:latin typeface="Arial"/>
              <a:cs typeface="Arial"/>
            </a:rPr>
            <a:t>Fallen keine Überstunden an, so soll die Spalte leer bleiben.</a:t>
          </a:r>
        </a:p>
        <a:p>
          <a:pPr algn="l" rtl="0">
            <a:defRPr sz="1000"/>
          </a:pPr>
          <a:r>
            <a:rPr lang="de-DE" sz="1000" b="1" i="0" strike="noStrike" smtClean="0">
              <a:solidFill>
                <a:srgbClr val="99CC00"/>
              </a:solidFill>
              <a:latin typeface="Arial"/>
              <a:cs typeface="Arial"/>
            </a:rPr>
            <a:t>Auch hier gilt das gleiche wie in der vorherigen Aufgabe: Entweder in der Formel den Faktor 24 berücksichtigen, oder (besser) 8:00 in eine Hilfszelle schreiben und sich darauf beziehen.</a:t>
          </a:r>
          <a:endParaRPr lang="de-DE"/>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314325</xdr:colOff>
      <xdr:row>15</xdr:row>
      <xdr:rowOff>0</xdr:rowOff>
    </xdr:from>
    <xdr:to>
      <xdr:col>12</xdr:col>
      <xdr:colOff>657225</xdr:colOff>
      <xdr:row>24</xdr:row>
      <xdr:rowOff>57150</xdr:rowOff>
    </xdr:to>
    <xdr:sp macro="" textlink="">
      <xdr:nvSpPr>
        <xdr:cNvPr id="6145" name="Text Box 1"/>
        <xdr:cNvSpPr txBox="1">
          <a:spLocks noChangeArrowheads="1"/>
        </xdr:cNvSpPr>
      </xdr:nvSpPr>
      <xdr:spPr bwMode="auto">
        <a:xfrm>
          <a:off x="6600825" y="2428875"/>
          <a:ext cx="2628900" cy="1514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Nächste Aufgabe:</a:t>
          </a:r>
        </a:p>
        <a:p>
          <a:pPr algn="l" rtl="0">
            <a:defRPr sz="1000"/>
          </a:pPr>
          <a:r>
            <a:rPr lang="de-DE" sz="1000" b="0" i="0" strike="noStrike" smtClean="0">
              <a:solidFill>
                <a:srgbClr val="0000FF"/>
              </a:solidFill>
              <a:latin typeface="Arial"/>
              <a:cs typeface="Arial"/>
            </a:rPr>
            <a:t>Bilden Sie die Monatsummen aus Bewerteter Zeit, Überstunden und Sonntagsarbeit!</a:t>
          </a:r>
          <a:endParaRPr lang="de-DE"/>
        </a:p>
      </xdr:txBody>
    </xdr:sp>
    <xdr:clientData/>
  </xdr:twoCellAnchor>
  <xdr:twoCellAnchor>
    <xdr:from>
      <xdr:col>9</xdr:col>
      <xdr:colOff>285750</xdr:colOff>
      <xdr:row>4</xdr:row>
      <xdr:rowOff>142875</xdr:rowOff>
    </xdr:from>
    <xdr:to>
      <xdr:col>12</xdr:col>
      <xdr:colOff>666750</xdr:colOff>
      <xdr:row>14</xdr:row>
      <xdr:rowOff>38100</xdr:rowOff>
    </xdr:to>
    <xdr:sp macro="" textlink="">
      <xdr:nvSpPr>
        <xdr:cNvPr id="6146" name="Text Box 2"/>
        <xdr:cNvSpPr txBox="1">
          <a:spLocks noChangeArrowheads="1"/>
        </xdr:cNvSpPr>
      </xdr:nvSpPr>
      <xdr:spPr bwMode="auto">
        <a:xfrm>
          <a:off x="6572250" y="790575"/>
          <a:ext cx="2667000" cy="1514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endParaRPr lang="de-DE" sz="1000" b="1"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Weisen Sie die Sonntagszeiten separat aus!</a:t>
          </a:r>
        </a:p>
        <a:p>
          <a:pPr algn="l" rtl="0">
            <a:defRPr sz="1000"/>
          </a:pPr>
          <a:r>
            <a:rPr lang="de-DE" sz="1000" b="1" i="0" strike="noStrike" smtClean="0">
              <a:solidFill>
                <a:srgbClr val="99CC00"/>
              </a:solidFill>
              <a:latin typeface="Arial"/>
              <a:cs typeface="Arial"/>
            </a:rPr>
            <a:t>WENN Wochentag(Datum in Spalte A) =1</a:t>
          </a:r>
        </a:p>
        <a:p>
          <a:pPr algn="l" rtl="0">
            <a:defRPr sz="1000"/>
          </a:pPr>
          <a:r>
            <a:rPr lang="de-DE" sz="1000" b="1" i="0" strike="noStrike" smtClean="0">
              <a:solidFill>
                <a:srgbClr val="99CC00"/>
              </a:solidFill>
              <a:latin typeface="Arial"/>
              <a:cs typeface="Arial"/>
            </a:rPr>
            <a:t>DANN Bewertete Zeit</a:t>
          </a:r>
        </a:p>
        <a:p>
          <a:pPr algn="l" rtl="0">
            <a:defRPr sz="1000"/>
          </a:pPr>
          <a:r>
            <a:rPr lang="de-DE" sz="1000" b="1" i="0" strike="noStrike" smtClean="0">
              <a:solidFill>
                <a:srgbClr val="99CC00"/>
              </a:solidFill>
              <a:latin typeface="Arial"/>
              <a:cs typeface="Arial"/>
            </a:rPr>
            <a:t>SONST Leer</a:t>
          </a:r>
          <a:endParaRPr lang="de-DE"/>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7</xdr:row>
      <xdr:rowOff>152400</xdr:rowOff>
    </xdr:from>
    <xdr:to>
      <xdr:col>12</xdr:col>
      <xdr:colOff>342900</xdr:colOff>
      <xdr:row>17</xdr:row>
      <xdr:rowOff>9525</xdr:rowOff>
    </xdr:to>
    <xdr:sp macro="" textlink="">
      <xdr:nvSpPr>
        <xdr:cNvPr id="7170" name="Text Box 2"/>
        <xdr:cNvSpPr txBox="1">
          <a:spLocks noChangeArrowheads="1"/>
        </xdr:cNvSpPr>
      </xdr:nvSpPr>
      <xdr:spPr bwMode="auto">
        <a:xfrm>
          <a:off x="6286500" y="1285875"/>
          <a:ext cx="2628900" cy="14763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endParaRPr lang="de-DE" sz="1000" b="1"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Bilden Sie die Monatsummen aus Bewerteter Zeit, Überstunden und Sonntagsarbeit!</a:t>
          </a:r>
        </a:p>
        <a:p>
          <a:pPr algn="l" rtl="0">
            <a:defRPr sz="1000"/>
          </a:pPr>
          <a:r>
            <a:rPr lang="de-DE" sz="1000" b="1" i="0" strike="noStrike" smtClean="0">
              <a:solidFill>
                <a:srgbClr val="99CC00"/>
              </a:solidFill>
              <a:latin typeface="Arial"/>
              <a:cs typeface="Arial"/>
            </a:rPr>
            <a:t>Achtung bei Summen, die 24h übersteigen!</a:t>
          </a:r>
        </a:p>
        <a:p>
          <a:pPr algn="l" rtl="0">
            <a:defRPr sz="1000"/>
          </a:pPr>
          <a:r>
            <a:rPr lang="de-DE" sz="1000" b="1" i="0" strike="noStrike" smtClean="0">
              <a:solidFill>
                <a:srgbClr val="99CC00"/>
              </a:solidFill>
              <a:latin typeface="Arial"/>
              <a:cs typeface="Arial"/>
            </a:rPr>
            <a:t>Wenn Sie das falsche Uhrzeitformat erwischen, werden die vollen Tage nicht ausgewiesen. (s. F35:H35)</a:t>
          </a:r>
          <a:endParaRPr lang="de-DE"/>
        </a:p>
      </xdr:txBody>
    </xdr:sp>
    <xdr:clientData/>
  </xdr:twoCellAnchor>
</xdr:wsDr>
</file>

<file path=xl/theme/theme1.xml><?xml version="1.0" encoding="utf-8"?>
<a:theme xmlns:a="http://schemas.openxmlformats.org/drawingml/2006/main" name="Office Theme">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hyperlink" Target="http://www.excelmexel.de/ZeitImGriff.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G1:L17"/>
  <sheetViews>
    <sheetView tabSelected="1" workbookViewId="0">
      <selection activeCell="G20" sqref="G20"/>
    </sheetView>
  </sheetViews>
  <sheetFormatPr baseColWidth="10" defaultRowHeight="12.75" x14ac:dyDescent="0.2"/>
  <sheetData>
    <row r="1" spans="7:12" x14ac:dyDescent="0.2">
      <c r="L1" s="9" t="s">
        <v>10</v>
      </c>
    </row>
    <row r="14" spans="7:12" x14ac:dyDescent="0.2">
      <c r="G14" s="7"/>
    </row>
    <row r="17" spans="7:7" x14ac:dyDescent="0.2">
      <c r="G17" s="7"/>
    </row>
  </sheetData>
  <phoneticPr fontId="0" type="noConversion"/>
  <hyperlinks>
    <hyperlink ref="L1" r:id="rId1"/>
  </hyperlinks>
  <pageMargins left="0.78740157499999996" right="0.78740157499999996" top="0.984251969" bottom="0.984251969" header="0.4921259845" footer="0.4921259845"/>
  <pageSetup paperSize="9" orientation="portrait" horizontalDpi="300" verticalDpi="196"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E35"/>
  <sheetViews>
    <sheetView workbookViewId="0">
      <selection activeCell="G17" sqref="G17"/>
    </sheetView>
  </sheetViews>
  <sheetFormatPr baseColWidth="10" defaultRowHeight="12.75" x14ac:dyDescent="0.2"/>
  <cols>
    <col min="1" max="1" width="11.7109375" bestFit="1" customWidth="1"/>
    <col min="2" max="2" width="0" hidden="1" customWidth="1"/>
  </cols>
  <sheetData>
    <row r="1" spans="1:5" x14ac:dyDescent="0.2"/>
    <row r="3" spans="1:5" x14ac:dyDescent="0.2">
      <c r="C3" t="s">
        <v>0</v>
      </c>
      <c r="D3" t="s">
        <v>1</v>
      </c>
      <c r="E3" t="s">
        <v>2</v>
      </c>
    </row>
    <row r="5" spans="1:5" x14ac:dyDescent="0.2">
      <c r="A5" s="1">
        <f ca="1">DATE(YEAR(TODAY()),MONTH(TODAY()),1)</f>
        <v>41244</v>
      </c>
      <c r="B5">
        <f ca="1">WEEKDAY(A5,2)</f>
        <v>6</v>
      </c>
      <c r="C5" s="2">
        <v>0.25</v>
      </c>
      <c r="D5" s="2">
        <v>0.41666666666666669</v>
      </c>
    </row>
    <row r="6" spans="1:5" x14ac:dyDescent="0.2">
      <c r="A6" s="1">
        <f ca="1">A5+1</f>
        <v>41245</v>
      </c>
      <c r="B6">
        <f t="shared" ref="B6:B32" ca="1" si="0">WEEKDAY(A6,2)</f>
        <v>7</v>
      </c>
      <c r="C6" s="2">
        <v>0.25138888888888888</v>
      </c>
      <c r="D6" s="2">
        <v>0.42986111111111108</v>
      </c>
    </row>
    <row r="7" spans="1:5" x14ac:dyDescent="0.2">
      <c r="A7" s="1">
        <f t="shared" ref="A7:A34" ca="1" si="1">A6+1</f>
        <v>41246</v>
      </c>
      <c r="B7">
        <f t="shared" ca="1" si="0"/>
        <v>1</v>
      </c>
      <c r="C7" s="2">
        <v>0.25277777777777799</v>
      </c>
      <c r="D7" s="2">
        <v>0.44305555555555498</v>
      </c>
    </row>
    <row r="8" spans="1:5" x14ac:dyDescent="0.2">
      <c r="A8" s="1">
        <f t="shared" ca="1" si="1"/>
        <v>41247</v>
      </c>
      <c r="B8">
        <f t="shared" ca="1" si="0"/>
        <v>2</v>
      </c>
      <c r="C8" s="2">
        <v>0.25416666666666698</v>
      </c>
      <c r="D8" s="2">
        <v>0.45624999999999999</v>
      </c>
    </row>
    <row r="9" spans="1:5" x14ac:dyDescent="0.2">
      <c r="A9" s="1">
        <f t="shared" ca="1" si="1"/>
        <v>41248</v>
      </c>
      <c r="B9">
        <f t="shared" ca="1" si="0"/>
        <v>3</v>
      </c>
      <c r="C9" s="2">
        <v>0.25555555555555598</v>
      </c>
      <c r="D9" s="2">
        <v>0.469444444444444</v>
      </c>
    </row>
    <row r="10" spans="1:5" x14ac:dyDescent="0.2">
      <c r="A10" s="1">
        <f t="shared" ca="1" si="1"/>
        <v>41249</v>
      </c>
      <c r="B10">
        <f t="shared" ca="1" si="0"/>
        <v>4</v>
      </c>
      <c r="C10" s="2">
        <v>0.25694444444444398</v>
      </c>
      <c r="D10" s="2">
        <v>0.48263888888888901</v>
      </c>
    </row>
    <row r="11" spans="1:5" x14ac:dyDescent="0.2">
      <c r="A11" s="1">
        <f t="shared" ca="1" si="1"/>
        <v>41250</v>
      </c>
      <c r="B11">
        <f t="shared" ca="1" si="0"/>
        <v>5</v>
      </c>
      <c r="C11" s="2">
        <v>0.25833333333333303</v>
      </c>
      <c r="D11" s="2">
        <v>0.49583333333333302</v>
      </c>
    </row>
    <row r="12" spans="1:5" x14ac:dyDescent="0.2">
      <c r="A12" s="1">
        <f t="shared" ca="1" si="1"/>
        <v>41251</v>
      </c>
      <c r="B12">
        <f t="shared" ca="1" si="0"/>
        <v>6</v>
      </c>
      <c r="C12" s="2">
        <v>0.25972222222222202</v>
      </c>
      <c r="D12" s="2">
        <v>0.50902777777777797</v>
      </c>
    </row>
    <row r="13" spans="1:5" x14ac:dyDescent="0.2">
      <c r="A13" s="1">
        <f t="shared" ca="1" si="1"/>
        <v>41252</v>
      </c>
      <c r="B13">
        <f t="shared" ca="1" si="0"/>
        <v>7</v>
      </c>
      <c r="C13" s="2">
        <v>0.26111111111111102</v>
      </c>
      <c r="D13" s="2">
        <v>0.52222222222222203</v>
      </c>
    </row>
    <row r="14" spans="1:5" x14ac:dyDescent="0.2">
      <c r="A14" s="1">
        <f t="shared" ca="1" si="1"/>
        <v>41253</v>
      </c>
      <c r="B14">
        <f t="shared" ca="1" si="0"/>
        <v>1</v>
      </c>
      <c r="C14" s="2">
        <v>0.26250000000000001</v>
      </c>
      <c r="D14" s="2">
        <v>0.53541666666666698</v>
      </c>
    </row>
    <row r="15" spans="1:5" x14ac:dyDescent="0.2">
      <c r="A15" s="1">
        <f t="shared" ca="1" si="1"/>
        <v>41254</v>
      </c>
      <c r="B15">
        <f t="shared" ca="1" si="0"/>
        <v>2</v>
      </c>
      <c r="C15" s="2">
        <v>0.26388888888888901</v>
      </c>
      <c r="D15" s="2">
        <v>0.54861111111111105</v>
      </c>
    </row>
    <row r="16" spans="1:5" x14ac:dyDescent="0.2">
      <c r="A16" s="1">
        <f t="shared" ca="1" si="1"/>
        <v>41255</v>
      </c>
      <c r="B16">
        <f t="shared" ca="1" si="0"/>
        <v>3</v>
      </c>
      <c r="C16" s="2">
        <v>0.265277777777778</v>
      </c>
      <c r="D16" s="2">
        <v>0.561805555555555</v>
      </c>
    </row>
    <row r="17" spans="1:4" x14ac:dyDescent="0.2">
      <c r="A17" s="1">
        <f t="shared" ca="1" si="1"/>
        <v>41256</v>
      </c>
      <c r="B17">
        <f t="shared" ca="1" si="0"/>
        <v>4</v>
      </c>
      <c r="C17" s="2">
        <v>0.266666666666667</v>
      </c>
      <c r="D17" s="2">
        <v>0.57499999999999996</v>
      </c>
    </row>
    <row r="18" spans="1:4" x14ac:dyDescent="0.2">
      <c r="A18" s="1">
        <f t="shared" ca="1" si="1"/>
        <v>41257</v>
      </c>
      <c r="B18">
        <f t="shared" ca="1" si="0"/>
        <v>5</v>
      </c>
      <c r="C18" s="2">
        <v>0.26805555555555499</v>
      </c>
      <c r="D18" s="2">
        <v>0.58819444444444402</v>
      </c>
    </row>
    <row r="19" spans="1:4" x14ac:dyDescent="0.2">
      <c r="A19" s="1">
        <f t="shared" ca="1" si="1"/>
        <v>41258</v>
      </c>
      <c r="B19">
        <f t="shared" ca="1" si="0"/>
        <v>6</v>
      </c>
      <c r="C19" s="2">
        <v>0.26944444444444399</v>
      </c>
      <c r="D19" s="2">
        <v>0.60138888888888897</v>
      </c>
    </row>
    <row r="20" spans="1:4" x14ac:dyDescent="0.2">
      <c r="A20" s="1">
        <f t="shared" ca="1" si="1"/>
        <v>41259</v>
      </c>
      <c r="B20">
        <f t="shared" ca="1" si="0"/>
        <v>7</v>
      </c>
      <c r="C20" s="2">
        <v>0.27083333333333298</v>
      </c>
      <c r="D20" s="2">
        <v>0.61458333333333304</v>
      </c>
    </row>
    <row r="21" spans="1:4" x14ac:dyDescent="0.2">
      <c r="A21" s="1">
        <f t="shared" ca="1" si="1"/>
        <v>41260</v>
      </c>
      <c r="B21">
        <f t="shared" ca="1" si="0"/>
        <v>1</v>
      </c>
      <c r="C21" s="2">
        <v>0.27222222222222198</v>
      </c>
      <c r="D21" s="2">
        <v>0.62777777777777699</v>
      </c>
    </row>
    <row r="22" spans="1:4" x14ac:dyDescent="0.2">
      <c r="A22" s="1">
        <f t="shared" ca="1" si="1"/>
        <v>41261</v>
      </c>
      <c r="B22">
        <f t="shared" ca="1" si="0"/>
        <v>2</v>
      </c>
      <c r="C22" s="2">
        <v>0.27361111111111103</v>
      </c>
      <c r="D22" s="2">
        <v>0.64097222222222205</v>
      </c>
    </row>
    <row r="23" spans="1:4" x14ac:dyDescent="0.2">
      <c r="A23" s="1">
        <f t="shared" ca="1" si="1"/>
        <v>41262</v>
      </c>
      <c r="B23">
        <f t="shared" ca="1" si="0"/>
        <v>3</v>
      </c>
      <c r="C23" s="2">
        <v>0.27500000000000002</v>
      </c>
      <c r="D23" s="2">
        <v>0.65416666666666601</v>
      </c>
    </row>
    <row r="24" spans="1:4" x14ac:dyDescent="0.2">
      <c r="A24" s="1">
        <f t="shared" ca="1" si="1"/>
        <v>41263</v>
      </c>
      <c r="B24">
        <f t="shared" ca="1" si="0"/>
        <v>4</v>
      </c>
      <c r="C24" s="2">
        <v>0.27638888888888902</v>
      </c>
      <c r="D24" s="2">
        <v>0.66736111111111096</v>
      </c>
    </row>
    <row r="25" spans="1:4" x14ac:dyDescent="0.2">
      <c r="A25" s="1">
        <f t="shared" ca="1" si="1"/>
        <v>41264</v>
      </c>
      <c r="B25">
        <f t="shared" ca="1" si="0"/>
        <v>5</v>
      </c>
      <c r="C25" s="2">
        <v>0.27777777777777801</v>
      </c>
      <c r="D25" s="2">
        <v>0.68055555555555503</v>
      </c>
    </row>
    <row r="26" spans="1:4" x14ac:dyDescent="0.2">
      <c r="A26" s="1">
        <f t="shared" ca="1" si="1"/>
        <v>41265</v>
      </c>
      <c r="B26">
        <f t="shared" ca="1" si="0"/>
        <v>6</v>
      </c>
      <c r="C26" s="2">
        <v>0.27916666666666701</v>
      </c>
      <c r="D26" s="2">
        <v>0.69374999999999898</v>
      </c>
    </row>
    <row r="27" spans="1:4" x14ac:dyDescent="0.2">
      <c r="A27" s="1">
        <f t="shared" ca="1" si="1"/>
        <v>41266</v>
      </c>
      <c r="B27">
        <f t="shared" ca="1" si="0"/>
        <v>7</v>
      </c>
      <c r="C27" s="2">
        <v>0.280555555555555</v>
      </c>
      <c r="D27" s="2">
        <v>0.70694444444444404</v>
      </c>
    </row>
    <row r="28" spans="1:4" x14ac:dyDescent="0.2">
      <c r="A28" s="1">
        <f t="shared" ca="1" si="1"/>
        <v>41267</v>
      </c>
      <c r="B28">
        <f t="shared" ca="1" si="0"/>
        <v>1</v>
      </c>
      <c r="C28" s="2">
        <v>0.281944444444444</v>
      </c>
      <c r="D28" s="2">
        <v>0.720138888888888</v>
      </c>
    </row>
    <row r="29" spans="1:4" x14ac:dyDescent="0.2">
      <c r="A29" s="1">
        <f t="shared" ca="1" si="1"/>
        <v>41268</v>
      </c>
      <c r="B29">
        <f t="shared" ca="1" si="0"/>
        <v>2</v>
      </c>
      <c r="C29" s="2">
        <v>0.28333333333333299</v>
      </c>
      <c r="D29" s="2">
        <v>0.73333333333333295</v>
      </c>
    </row>
    <row r="30" spans="1:4" x14ac:dyDescent="0.2">
      <c r="A30" s="1">
        <f t="shared" ca="1" si="1"/>
        <v>41269</v>
      </c>
      <c r="B30">
        <f t="shared" ca="1" si="0"/>
        <v>3</v>
      </c>
      <c r="C30" s="2">
        <v>0.28472222222222199</v>
      </c>
      <c r="D30" s="2">
        <v>0.74652777777777701</v>
      </c>
    </row>
    <row r="31" spans="1:4" x14ac:dyDescent="0.2">
      <c r="A31" s="1">
        <f t="shared" ca="1" si="1"/>
        <v>41270</v>
      </c>
      <c r="B31">
        <f t="shared" ca="1" si="0"/>
        <v>4</v>
      </c>
      <c r="C31" s="2">
        <v>0.28611111111111098</v>
      </c>
      <c r="D31" s="2">
        <v>0.75972222222222097</v>
      </c>
    </row>
    <row r="32" spans="1:4" x14ac:dyDescent="0.2">
      <c r="A32" s="1">
        <f t="shared" ca="1" si="1"/>
        <v>41271</v>
      </c>
      <c r="B32">
        <f t="shared" ca="1" si="0"/>
        <v>5</v>
      </c>
      <c r="C32" s="2">
        <v>0.28749999999999998</v>
      </c>
      <c r="D32" s="2">
        <v>0.77291666666666603</v>
      </c>
    </row>
    <row r="33" spans="1:4" x14ac:dyDescent="0.2">
      <c r="A33" s="1">
        <f t="shared" ca="1" si="1"/>
        <v>41272</v>
      </c>
      <c r="C33" s="2">
        <v>0.28888888888888897</v>
      </c>
      <c r="D33" s="2">
        <v>0.78611111111111098</v>
      </c>
    </row>
    <row r="34" spans="1:4" x14ac:dyDescent="0.2">
      <c r="A34" s="1">
        <f t="shared" ca="1" si="1"/>
        <v>41273</v>
      </c>
      <c r="C34" s="2">
        <v>0.29027777777777802</v>
      </c>
      <c r="D34" s="2">
        <v>0.79930555555555605</v>
      </c>
    </row>
    <row r="35" spans="1:4" x14ac:dyDescent="0.2">
      <c r="A35" s="1">
        <f ca="1">A34+1</f>
        <v>41274</v>
      </c>
      <c r="C35" s="2">
        <v>0.29166666666666702</v>
      </c>
      <c r="D35" s="2">
        <v>0.812500000000001</v>
      </c>
    </row>
  </sheetData>
  <phoneticPr fontId="0" type="noConversion"/>
  <conditionalFormatting sqref="A5:A35">
    <cfRule type="expression" dxfId="5" priority="1" stopIfTrue="1">
      <formula>WEEKDAY(A5)=1</formula>
    </cfRule>
  </conditionalFormatting>
  <pageMargins left="0.78740157499999996" right="0.78740157499999996" top="0.984251969" bottom="0.984251969" header="0.4921259845" footer="0.4921259845"/>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F32"/>
  <sheetViews>
    <sheetView workbookViewId="0">
      <selection activeCell="E5" sqref="E5"/>
    </sheetView>
  </sheetViews>
  <sheetFormatPr baseColWidth="10" defaultRowHeight="12.75" x14ac:dyDescent="0.2"/>
  <cols>
    <col min="2" max="2" width="0" hidden="1" customWidth="1"/>
    <col min="6" max="6" width="12.85546875" bestFit="1" customWidth="1"/>
  </cols>
  <sheetData>
    <row r="3" spans="1:6" x14ac:dyDescent="0.2">
      <c r="C3" t="s">
        <v>0</v>
      </c>
      <c r="D3" t="s">
        <v>1</v>
      </c>
      <c r="E3" t="s">
        <v>2</v>
      </c>
      <c r="F3" t="s">
        <v>3</v>
      </c>
    </row>
    <row r="5" spans="1:6" x14ac:dyDescent="0.2">
      <c r="A5" s="1">
        <v>37288</v>
      </c>
      <c r="B5">
        <f t="shared" ref="B5:B32" si="0">WEEKDAY(A5,2)</f>
        <v>5</v>
      </c>
      <c r="C5" s="2">
        <v>0.25</v>
      </c>
      <c r="D5" s="2">
        <v>0.41666666666666669</v>
      </c>
      <c r="E5" s="2">
        <f>D5-C5</f>
        <v>0.16666666666666669</v>
      </c>
    </row>
    <row r="6" spans="1:6" x14ac:dyDescent="0.2">
      <c r="A6" s="1">
        <v>37289</v>
      </c>
      <c r="B6">
        <f t="shared" si="0"/>
        <v>6</v>
      </c>
      <c r="C6" s="2">
        <v>0.25138888888888888</v>
      </c>
      <c r="D6" s="2">
        <v>0.42986111111111108</v>
      </c>
      <c r="E6" s="2">
        <f t="shared" ref="E6:E32" si="1">D6-C6</f>
        <v>0.1784722222222222</v>
      </c>
    </row>
    <row r="7" spans="1:6" x14ac:dyDescent="0.2">
      <c r="A7" s="1">
        <v>37290</v>
      </c>
      <c r="B7">
        <f t="shared" si="0"/>
        <v>7</v>
      </c>
      <c r="C7" s="2">
        <v>0.25277777777777799</v>
      </c>
      <c r="D7" s="2">
        <v>0.44305555555555498</v>
      </c>
      <c r="E7" s="2">
        <f t="shared" si="1"/>
        <v>0.19027777777777699</v>
      </c>
    </row>
    <row r="8" spans="1:6" x14ac:dyDescent="0.2">
      <c r="A8" s="1">
        <v>37291</v>
      </c>
      <c r="B8">
        <f t="shared" si="0"/>
        <v>1</v>
      </c>
      <c r="C8" s="2">
        <v>0.25416666666666698</v>
      </c>
      <c r="D8" s="2">
        <v>0.45624999999999999</v>
      </c>
      <c r="E8" s="2">
        <f t="shared" si="1"/>
        <v>0.202083333333333</v>
      </c>
    </row>
    <row r="9" spans="1:6" x14ac:dyDescent="0.2">
      <c r="A9" s="1">
        <v>37292</v>
      </c>
      <c r="B9">
        <f t="shared" si="0"/>
        <v>2</v>
      </c>
      <c r="C9" s="2">
        <v>0.25555555555555598</v>
      </c>
      <c r="D9" s="2">
        <v>0.469444444444444</v>
      </c>
      <c r="E9" s="2">
        <f t="shared" si="1"/>
        <v>0.21388888888888802</v>
      </c>
    </row>
    <row r="10" spans="1:6" x14ac:dyDescent="0.2">
      <c r="A10" s="1">
        <v>37293</v>
      </c>
      <c r="B10">
        <f t="shared" si="0"/>
        <v>3</v>
      </c>
      <c r="C10" s="2">
        <v>0.25694444444444398</v>
      </c>
      <c r="D10" s="2">
        <v>0.48263888888888901</v>
      </c>
      <c r="E10" s="2">
        <f t="shared" si="1"/>
        <v>0.22569444444444503</v>
      </c>
    </row>
    <row r="11" spans="1:6" x14ac:dyDescent="0.2">
      <c r="A11" s="1">
        <v>37294</v>
      </c>
      <c r="B11">
        <f t="shared" si="0"/>
        <v>4</v>
      </c>
      <c r="C11" s="2">
        <v>0.25833333333333303</v>
      </c>
      <c r="D11" s="2">
        <v>0.49583333333333302</v>
      </c>
      <c r="E11" s="2">
        <f t="shared" si="1"/>
        <v>0.23749999999999999</v>
      </c>
    </row>
    <row r="12" spans="1:6" x14ac:dyDescent="0.2">
      <c r="A12" s="1">
        <v>37295</v>
      </c>
      <c r="B12">
        <f t="shared" si="0"/>
        <v>5</v>
      </c>
      <c r="C12" s="2">
        <v>0.25972222222222202</v>
      </c>
      <c r="D12" s="2">
        <v>0.50902777777777797</v>
      </c>
      <c r="E12" s="2">
        <f t="shared" si="1"/>
        <v>0.24930555555555595</v>
      </c>
    </row>
    <row r="13" spans="1:6" x14ac:dyDescent="0.2">
      <c r="A13" s="1">
        <v>37296</v>
      </c>
      <c r="B13">
        <f t="shared" si="0"/>
        <v>6</v>
      </c>
      <c r="C13" s="2">
        <v>0.26111111111111102</v>
      </c>
      <c r="D13" s="2">
        <v>0.52222222222222203</v>
      </c>
      <c r="E13" s="2">
        <f t="shared" si="1"/>
        <v>0.26111111111111102</v>
      </c>
    </row>
    <row r="14" spans="1:6" x14ac:dyDescent="0.2">
      <c r="A14" s="1">
        <v>37297</v>
      </c>
      <c r="B14">
        <f t="shared" si="0"/>
        <v>7</v>
      </c>
      <c r="C14" s="2">
        <v>0.26250000000000001</v>
      </c>
      <c r="D14" s="2">
        <v>0.53541666666666698</v>
      </c>
      <c r="E14" s="2">
        <f t="shared" si="1"/>
        <v>0.27291666666666697</v>
      </c>
    </row>
    <row r="15" spans="1:6" x14ac:dyDescent="0.2">
      <c r="A15" s="1">
        <v>37298</v>
      </c>
      <c r="B15">
        <f t="shared" si="0"/>
        <v>1</v>
      </c>
      <c r="C15" s="2">
        <v>0.26388888888888901</v>
      </c>
      <c r="D15" s="2">
        <v>0.54861111111111105</v>
      </c>
      <c r="E15" s="2">
        <f t="shared" si="1"/>
        <v>0.28472222222222204</v>
      </c>
    </row>
    <row r="16" spans="1:6" x14ac:dyDescent="0.2">
      <c r="A16" s="1">
        <v>37299</v>
      </c>
      <c r="B16">
        <f t="shared" si="0"/>
        <v>2</v>
      </c>
      <c r="C16" s="2">
        <v>0.265277777777778</v>
      </c>
      <c r="D16" s="2">
        <v>0.561805555555555</v>
      </c>
      <c r="E16" s="2">
        <f t="shared" si="1"/>
        <v>0.296527777777777</v>
      </c>
    </row>
    <row r="17" spans="1:5" x14ac:dyDescent="0.2">
      <c r="A17" s="1">
        <v>37300</v>
      </c>
      <c r="B17">
        <f t="shared" si="0"/>
        <v>3</v>
      </c>
      <c r="C17" s="2">
        <v>0.266666666666667</v>
      </c>
      <c r="D17" s="2">
        <v>0.57499999999999996</v>
      </c>
      <c r="E17" s="2">
        <f t="shared" si="1"/>
        <v>0.30833333333333296</v>
      </c>
    </row>
    <row r="18" spans="1:5" x14ac:dyDescent="0.2">
      <c r="A18" s="1">
        <v>37301</v>
      </c>
      <c r="B18">
        <f t="shared" si="0"/>
        <v>4</v>
      </c>
      <c r="C18" s="2">
        <v>0.26805555555555499</v>
      </c>
      <c r="D18" s="2">
        <v>0.58819444444444402</v>
      </c>
      <c r="E18" s="2">
        <f t="shared" si="1"/>
        <v>0.32013888888888903</v>
      </c>
    </row>
    <row r="19" spans="1:5" x14ac:dyDescent="0.2">
      <c r="A19" s="1">
        <v>37302</v>
      </c>
      <c r="B19">
        <f t="shared" si="0"/>
        <v>5</v>
      </c>
      <c r="C19" s="2">
        <v>0.26944444444444399</v>
      </c>
      <c r="D19" s="2">
        <v>0.60138888888888897</v>
      </c>
      <c r="E19" s="2">
        <f t="shared" si="1"/>
        <v>0.33194444444444499</v>
      </c>
    </row>
    <row r="20" spans="1:5" x14ac:dyDescent="0.2">
      <c r="A20" s="1">
        <v>37303</v>
      </c>
      <c r="B20">
        <f t="shared" si="0"/>
        <v>6</v>
      </c>
      <c r="C20" s="2">
        <v>0.27083333333333298</v>
      </c>
      <c r="D20" s="2">
        <v>0.61458333333333304</v>
      </c>
      <c r="E20" s="2">
        <f t="shared" si="1"/>
        <v>0.34375000000000006</v>
      </c>
    </row>
    <row r="21" spans="1:5" x14ac:dyDescent="0.2">
      <c r="A21" s="1">
        <v>37304</v>
      </c>
      <c r="B21">
        <f t="shared" si="0"/>
        <v>7</v>
      </c>
      <c r="C21" s="2">
        <v>0.27222222222222198</v>
      </c>
      <c r="D21" s="2">
        <v>0.62777777777777699</v>
      </c>
      <c r="E21" s="2">
        <f t="shared" si="1"/>
        <v>0.35555555555555501</v>
      </c>
    </row>
    <row r="22" spans="1:5" x14ac:dyDescent="0.2">
      <c r="A22" s="1">
        <v>37305</v>
      </c>
      <c r="B22">
        <f t="shared" si="0"/>
        <v>1</v>
      </c>
      <c r="C22" s="2">
        <v>0.27361111111111103</v>
      </c>
      <c r="D22" s="2">
        <v>0.64097222222222205</v>
      </c>
      <c r="E22" s="2">
        <f t="shared" si="1"/>
        <v>0.36736111111111103</v>
      </c>
    </row>
    <row r="23" spans="1:5" x14ac:dyDescent="0.2">
      <c r="A23" s="1">
        <v>37306</v>
      </c>
      <c r="B23">
        <f t="shared" si="0"/>
        <v>2</v>
      </c>
      <c r="C23" s="2">
        <v>0.27500000000000002</v>
      </c>
      <c r="D23" s="2">
        <v>0.65416666666666601</v>
      </c>
      <c r="E23" s="2">
        <f t="shared" si="1"/>
        <v>0.37916666666666599</v>
      </c>
    </row>
    <row r="24" spans="1:5" x14ac:dyDescent="0.2">
      <c r="A24" s="1">
        <v>37307</v>
      </c>
      <c r="B24">
        <f t="shared" si="0"/>
        <v>3</v>
      </c>
      <c r="C24" s="2">
        <v>0.27638888888888902</v>
      </c>
      <c r="D24" s="2">
        <v>0.66736111111111096</v>
      </c>
      <c r="E24" s="2">
        <f t="shared" si="1"/>
        <v>0.39097222222222194</v>
      </c>
    </row>
    <row r="25" spans="1:5" x14ac:dyDescent="0.2">
      <c r="A25" s="1">
        <v>37308</v>
      </c>
      <c r="B25">
        <f t="shared" si="0"/>
        <v>4</v>
      </c>
      <c r="C25" s="2">
        <v>0.27777777777777801</v>
      </c>
      <c r="D25" s="2">
        <v>0.68055555555555503</v>
      </c>
      <c r="E25" s="2">
        <f t="shared" si="1"/>
        <v>0.40277777777777701</v>
      </c>
    </row>
    <row r="26" spans="1:5" x14ac:dyDescent="0.2">
      <c r="A26" s="1">
        <v>37309</v>
      </c>
      <c r="B26">
        <f t="shared" si="0"/>
        <v>5</v>
      </c>
      <c r="C26" s="2">
        <v>0.27916666666666701</v>
      </c>
      <c r="D26" s="2">
        <v>0.69374999999999898</v>
      </c>
      <c r="E26" s="2">
        <f t="shared" si="1"/>
        <v>0.41458333333333197</v>
      </c>
    </row>
    <row r="27" spans="1:5" x14ac:dyDescent="0.2">
      <c r="A27" s="1">
        <v>37310</v>
      </c>
      <c r="B27">
        <f t="shared" si="0"/>
        <v>6</v>
      </c>
      <c r="C27" s="2">
        <v>0.280555555555555</v>
      </c>
      <c r="D27" s="2">
        <v>0.70694444444444404</v>
      </c>
      <c r="E27" s="2">
        <f t="shared" si="1"/>
        <v>0.42638888888888904</v>
      </c>
    </row>
    <row r="28" spans="1:5" x14ac:dyDescent="0.2">
      <c r="A28" s="1">
        <v>37311</v>
      </c>
      <c r="B28">
        <f t="shared" si="0"/>
        <v>7</v>
      </c>
      <c r="C28" s="2">
        <v>0.281944444444444</v>
      </c>
      <c r="D28" s="2">
        <v>0.720138888888888</v>
      </c>
      <c r="E28" s="2">
        <f t="shared" si="1"/>
        <v>0.438194444444444</v>
      </c>
    </row>
    <row r="29" spans="1:5" x14ac:dyDescent="0.2">
      <c r="A29" s="1">
        <v>37312</v>
      </c>
      <c r="B29">
        <f t="shared" si="0"/>
        <v>1</v>
      </c>
      <c r="C29" s="2">
        <v>0.28333333333333299</v>
      </c>
      <c r="D29" s="2">
        <v>0.73333333333333295</v>
      </c>
      <c r="E29" s="2">
        <f t="shared" si="1"/>
        <v>0.44999999999999996</v>
      </c>
    </row>
    <row r="30" spans="1:5" x14ac:dyDescent="0.2">
      <c r="A30" s="1">
        <v>37313</v>
      </c>
      <c r="B30">
        <f t="shared" si="0"/>
        <v>2</v>
      </c>
      <c r="C30" s="2">
        <v>0.28472222222222199</v>
      </c>
      <c r="D30" s="2">
        <v>0.74652777777777701</v>
      </c>
      <c r="E30" s="2">
        <f t="shared" si="1"/>
        <v>0.46180555555555503</v>
      </c>
    </row>
    <row r="31" spans="1:5" x14ac:dyDescent="0.2">
      <c r="A31" s="1">
        <v>37314</v>
      </c>
      <c r="B31">
        <f t="shared" si="0"/>
        <v>3</v>
      </c>
      <c r="C31" s="2">
        <v>0.28611111111111098</v>
      </c>
      <c r="D31" s="2">
        <v>0.75972222222222097</v>
      </c>
      <c r="E31" s="2">
        <f t="shared" si="1"/>
        <v>0.47361111111110998</v>
      </c>
    </row>
    <row r="32" spans="1:5" x14ac:dyDescent="0.2">
      <c r="A32" s="1">
        <v>37315</v>
      </c>
      <c r="B32">
        <f t="shared" si="0"/>
        <v>4</v>
      </c>
      <c r="C32" s="2">
        <v>0.28749999999999998</v>
      </c>
      <c r="D32" s="2">
        <v>0.77291666666666603</v>
      </c>
      <c r="E32" s="2">
        <f t="shared" si="1"/>
        <v>0.48541666666666605</v>
      </c>
    </row>
  </sheetData>
  <phoneticPr fontId="0" type="noConversion"/>
  <conditionalFormatting sqref="A5:A32">
    <cfRule type="expression" dxfId="4" priority="1" stopIfTrue="1">
      <formula>B5=7</formula>
    </cfRule>
  </conditionalFormatting>
  <pageMargins left="0.78740157499999996" right="0.78740157499999996" top="0.984251969" bottom="0.984251969" header="0.4921259845" footer="0.492125984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2:J32"/>
  <sheetViews>
    <sheetView workbookViewId="0">
      <selection activeCell="G29" sqref="G29"/>
    </sheetView>
  </sheetViews>
  <sheetFormatPr baseColWidth="10" defaultRowHeight="12.75" x14ac:dyDescent="0.2"/>
  <cols>
    <col min="2" max="2" width="0" hidden="1" customWidth="1"/>
    <col min="6" max="7" width="15" bestFit="1" customWidth="1"/>
  </cols>
  <sheetData>
    <row r="2" spans="1:10" x14ac:dyDescent="0.2">
      <c r="J2" s="2">
        <v>0.25</v>
      </c>
    </row>
    <row r="3" spans="1:10" x14ac:dyDescent="0.2">
      <c r="C3" t="s">
        <v>0</v>
      </c>
      <c r="D3" t="s">
        <v>1</v>
      </c>
      <c r="E3" t="s">
        <v>2</v>
      </c>
      <c r="F3" t="s">
        <v>3</v>
      </c>
      <c r="G3" t="s">
        <v>8</v>
      </c>
      <c r="H3" t="s">
        <v>4</v>
      </c>
      <c r="J3" s="2">
        <v>0.375</v>
      </c>
    </row>
    <row r="4" spans="1:10" x14ac:dyDescent="0.2">
      <c r="H4" s="8">
        <v>8</v>
      </c>
      <c r="J4" s="2">
        <v>2.0833333333333332E-2</v>
      </c>
    </row>
    <row r="5" spans="1:10" x14ac:dyDescent="0.2">
      <c r="A5" s="1">
        <v>37288</v>
      </c>
      <c r="B5">
        <f t="shared" ref="B5:B32" si="0">WEEKDAY(A5,2)</f>
        <v>5</v>
      </c>
      <c r="C5" s="2">
        <v>0.25</v>
      </c>
      <c r="D5" s="2">
        <v>0.41666666666666669</v>
      </c>
      <c r="E5" s="5">
        <f t="shared" ref="E5:E32" si="1">D5-C5</f>
        <v>0.16666666666666669</v>
      </c>
      <c r="F5" s="5">
        <f>IF(E5&gt;9/24,E5-0.75/24,IF(E5&gt;6/24,E5-0.5/24,E5))</f>
        <v>0.16666666666666669</v>
      </c>
      <c r="G5" s="5">
        <f>IF(E5&lt;=$J$2,E5,IF(E5&lt;=$J$3,E5-$J$4,E5-$J$5))</f>
        <v>0.16666666666666669</v>
      </c>
      <c r="J5" s="2">
        <v>3.125E-2</v>
      </c>
    </row>
    <row r="6" spans="1:10" x14ac:dyDescent="0.2">
      <c r="A6" s="1">
        <v>37289</v>
      </c>
      <c r="B6">
        <f t="shared" si="0"/>
        <v>6</v>
      </c>
      <c r="C6" s="2">
        <v>0.25138888888888888</v>
      </c>
      <c r="D6" s="2">
        <v>0.42986111111111108</v>
      </c>
      <c r="E6" s="5">
        <f t="shared" si="1"/>
        <v>0.1784722222222222</v>
      </c>
      <c r="F6" s="5">
        <f t="shared" ref="F6:F32" si="2">IF(E6&gt;9/24,E6-0.75/24,IF(E6&gt;6/24,E6-0.5/24,E6))</f>
        <v>0.1784722222222222</v>
      </c>
      <c r="G6" s="5">
        <f t="shared" ref="G6:G32" si="3">IF(E6&lt;=$J$2,E6,IF(E6&lt;=$J$3,E6-$J$4,E6-$J$5))</f>
        <v>0.1784722222222222</v>
      </c>
    </row>
    <row r="7" spans="1:10" x14ac:dyDescent="0.2">
      <c r="A7" s="1">
        <v>37290</v>
      </c>
      <c r="B7">
        <f t="shared" si="0"/>
        <v>7</v>
      </c>
      <c r="C7" s="2">
        <v>0.25277777777777799</v>
      </c>
      <c r="D7" s="2">
        <v>0.44305555555555498</v>
      </c>
      <c r="E7" s="5">
        <f t="shared" si="1"/>
        <v>0.19027777777777699</v>
      </c>
      <c r="F7" s="5">
        <f t="shared" si="2"/>
        <v>0.19027777777777699</v>
      </c>
      <c r="G7" s="5">
        <f t="shared" si="3"/>
        <v>0.19027777777777699</v>
      </c>
    </row>
    <row r="8" spans="1:10" x14ac:dyDescent="0.2">
      <c r="A8" s="1">
        <v>37291</v>
      </c>
      <c r="B8">
        <f t="shared" si="0"/>
        <v>1</v>
      </c>
      <c r="C8" s="2">
        <v>0.25416666666666698</v>
      </c>
      <c r="D8" s="2">
        <v>0.45624999999999999</v>
      </c>
      <c r="E8" s="5">
        <f t="shared" si="1"/>
        <v>0.202083333333333</v>
      </c>
      <c r="F8" s="5">
        <f t="shared" si="2"/>
        <v>0.202083333333333</v>
      </c>
      <c r="G8" s="5">
        <f t="shared" si="3"/>
        <v>0.202083333333333</v>
      </c>
    </row>
    <row r="9" spans="1:10" x14ac:dyDescent="0.2">
      <c r="A9" s="1">
        <v>37292</v>
      </c>
      <c r="B9">
        <f t="shared" si="0"/>
        <v>2</v>
      </c>
      <c r="C9" s="2">
        <v>0.25555555555555598</v>
      </c>
      <c r="D9" s="2">
        <v>0.469444444444444</v>
      </c>
      <c r="E9" s="5">
        <f t="shared" si="1"/>
        <v>0.21388888888888802</v>
      </c>
      <c r="F9" s="5">
        <f t="shared" si="2"/>
        <v>0.21388888888888802</v>
      </c>
      <c r="G9" s="5">
        <f t="shared" si="3"/>
        <v>0.21388888888888802</v>
      </c>
    </row>
    <row r="10" spans="1:10" x14ac:dyDescent="0.2">
      <c r="A10" s="1">
        <v>37293</v>
      </c>
      <c r="B10">
        <f t="shared" si="0"/>
        <v>3</v>
      </c>
      <c r="C10" s="2">
        <v>0.25694444444444398</v>
      </c>
      <c r="D10" s="2">
        <v>0.48263888888888901</v>
      </c>
      <c r="E10" s="5">
        <f t="shared" si="1"/>
        <v>0.22569444444444503</v>
      </c>
      <c r="F10" s="5">
        <f t="shared" si="2"/>
        <v>0.22569444444444503</v>
      </c>
      <c r="G10" s="5">
        <f t="shared" si="3"/>
        <v>0.22569444444444503</v>
      </c>
    </row>
    <row r="11" spans="1:10" x14ac:dyDescent="0.2">
      <c r="A11" s="1">
        <v>37294</v>
      </c>
      <c r="B11">
        <f t="shared" si="0"/>
        <v>4</v>
      </c>
      <c r="C11" s="2">
        <v>0.25833333333333303</v>
      </c>
      <c r="D11" s="2">
        <v>0.49583333333333302</v>
      </c>
      <c r="E11" s="5">
        <f t="shared" si="1"/>
        <v>0.23749999999999999</v>
      </c>
      <c r="F11" s="5">
        <f t="shared" si="2"/>
        <v>0.23749999999999999</v>
      </c>
      <c r="G11" s="5">
        <f t="shared" si="3"/>
        <v>0.23749999999999999</v>
      </c>
    </row>
    <row r="12" spans="1:10" x14ac:dyDescent="0.2">
      <c r="A12" s="1">
        <v>37295</v>
      </c>
      <c r="B12">
        <f t="shared" si="0"/>
        <v>5</v>
      </c>
      <c r="C12" s="2">
        <v>0.25972222222222202</v>
      </c>
      <c r="D12" s="2">
        <v>0.50902777777777797</v>
      </c>
      <c r="E12" s="5">
        <f t="shared" si="1"/>
        <v>0.24930555555555595</v>
      </c>
      <c r="F12" s="5">
        <f t="shared" si="2"/>
        <v>0.24930555555555595</v>
      </c>
      <c r="G12" s="5">
        <f t="shared" si="3"/>
        <v>0.24930555555555595</v>
      </c>
    </row>
    <row r="13" spans="1:10" x14ac:dyDescent="0.2">
      <c r="A13" s="1">
        <v>37296</v>
      </c>
      <c r="B13">
        <f t="shared" si="0"/>
        <v>6</v>
      </c>
      <c r="C13" s="2">
        <v>0.26111111111111102</v>
      </c>
      <c r="D13" s="2">
        <v>0.52222222222222203</v>
      </c>
      <c r="E13" s="5">
        <f t="shared" si="1"/>
        <v>0.26111111111111102</v>
      </c>
      <c r="F13" s="5">
        <f t="shared" si="2"/>
        <v>0.24027777777777767</v>
      </c>
      <c r="G13" s="5">
        <f t="shared" si="3"/>
        <v>0.24027777777777767</v>
      </c>
    </row>
    <row r="14" spans="1:10" x14ac:dyDescent="0.2">
      <c r="A14" s="1">
        <v>37297</v>
      </c>
      <c r="B14">
        <f t="shared" si="0"/>
        <v>7</v>
      </c>
      <c r="C14" s="2">
        <v>0.26250000000000001</v>
      </c>
      <c r="D14" s="2">
        <v>0.53541666666666698</v>
      </c>
      <c r="E14" s="5">
        <f t="shared" si="1"/>
        <v>0.27291666666666697</v>
      </c>
      <c r="F14" s="5">
        <f t="shared" si="2"/>
        <v>0.25208333333333366</v>
      </c>
      <c r="G14" s="5">
        <f t="shared" si="3"/>
        <v>0.25208333333333366</v>
      </c>
    </row>
    <row r="15" spans="1:10" x14ac:dyDescent="0.2">
      <c r="A15" s="1">
        <v>37298</v>
      </c>
      <c r="B15">
        <f t="shared" si="0"/>
        <v>1</v>
      </c>
      <c r="C15" s="2">
        <v>0.26388888888888901</v>
      </c>
      <c r="D15" s="2">
        <v>0.54861111111111105</v>
      </c>
      <c r="E15" s="5">
        <f t="shared" si="1"/>
        <v>0.28472222222222204</v>
      </c>
      <c r="F15" s="5">
        <f t="shared" si="2"/>
        <v>0.26388888888888873</v>
      </c>
      <c r="G15" s="5">
        <f t="shared" si="3"/>
        <v>0.26388888888888873</v>
      </c>
    </row>
    <row r="16" spans="1:10" x14ac:dyDescent="0.2">
      <c r="A16" s="1">
        <v>37299</v>
      </c>
      <c r="B16">
        <f t="shared" si="0"/>
        <v>2</v>
      </c>
      <c r="C16" s="2">
        <v>0.265277777777778</v>
      </c>
      <c r="D16" s="2">
        <v>0.561805555555555</v>
      </c>
      <c r="E16" s="5">
        <f t="shared" si="1"/>
        <v>0.296527777777777</v>
      </c>
      <c r="F16" s="5">
        <f t="shared" si="2"/>
        <v>0.27569444444444369</v>
      </c>
      <c r="G16" s="5">
        <f t="shared" si="3"/>
        <v>0.27569444444444369</v>
      </c>
    </row>
    <row r="17" spans="1:7" x14ac:dyDescent="0.2">
      <c r="A17" s="1">
        <v>37300</v>
      </c>
      <c r="B17">
        <f t="shared" si="0"/>
        <v>3</v>
      </c>
      <c r="C17" s="2">
        <v>0.266666666666667</v>
      </c>
      <c r="D17" s="2">
        <v>0.57499999999999996</v>
      </c>
      <c r="E17" s="5">
        <f t="shared" si="1"/>
        <v>0.30833333333333296</v>
      </c>
      <c r="F17" s="5">
        <f t="shared" si="2"/>
        <v>0.28749999999999964</v>
      </c>
      <c r="G17" s="5">
        <f t="shared" si="3"/>
        <v>0.28749999999999964</v>
      </c>
    </row>
    <row r="18" spans="1:7" x14ac:dyDescent="0.2">
      <c r="A18" s="1">
        <v>37301</v>
      </c>
      <c r="B18">
        <f t="shared" si="0"/>
        <v>4</v>
      </c>
      <c r="C18" s="2">
        <v>0.26805555555555499</v>
      </c>
      <c r="D18" s="2">
        <v>0.58819444444444402</v>
      </c>
      <c r="E18" s="5">
        <f t="shared" si="1"/>
        <v>0.32013888888888903</v>
      </c>
      <c r="F18" s="5">
        <f t="shared" si="2"/>
        <v>0.29930555555555571</v>
      </c>
      <c r="G18" s="5">
        <f t="shared" si="3"/>
        <v>0.29930555555555571</v>
      </c>
    </row>
    <row r="19" spans="1:7" x14ac:dyDescent="0.2">
      <c r="A19" s="1">
        <v>37302</v>
      </c>
      <c r="B19">
        <f t="shared" si="0"/>
        <v>5</v>
      </c>
      <c r="C19" s="2">
        <v>0.26944444444444399</v>
      </c>
      <c r="D19" s="2">
        <v>0.60138888888888897</v>
      </c>
      <c r="E19" s="5">
        <f t="shared" si="1"/>
        <v>0.33194444444444499</v>
      </c>
      <c r="F19" s="5">
        <f t="shared" si="2"/>
        <v>0.31111111111111167</v>
      </c>
      <c r="G19" s="5">
        <f t="shared" si="3"/>
        <v>0.31111111111111167</v>
      </c>
    </row>
    <row r="20" spans="1:7" x14ac:dyDescent="0.2">
      <c r="A20" s="1">
        <v>37303</v>
      </c>
      <c r="B20">
        <f t="shared" si="0"/>
        <v>6</v>
      </c>
      <c r="C20" s="2">
        <v>0.27083333333333298</v>
      </c>
      <c r="D20" s="2">
        <v>0.61458333333333304</v>
      </c>
      <c r="E20" s="5">
        <f t="shared" si="1"/>
        <v>0.34375000000000006</v>
      </c>
      <c r="F20" s="5">
        <f t="shared" si="2"/>
        <v>0.32291666666666674</v>
      </c>
      <c r="G20" s="5">
        <f t="shared" si="3"/>
        <v>0.32291666666666674</v>
      </c>
    </row>
    <row r="21" spans="1:7" x14ac:dyDescent="0.2">
      <c r="A21" s="1">
        <v>37304</v>
      </c>
      <c r="B21">
        <f t="shared" si="0"/>
        <v>7</v>
      </c>
      <c r="C21" s="2">
        <v>0.27222222222222198</v>
      </c>
      <c r="D21" s="2">
        <v>0.62777777777777699</v>
      </c>
      <c r="E21" s="5">
        <f t="shared" si="1"/>
        <v>0.35555555555555501</v>
      </c>
      <c r="F21" s="5">
        <f t="shared" si="2"/>
        <v>0.3347222222222217</v>
      </c>
      <c r="G21" s="5">
        <f t="shared" si="3"/>
        <v>0.3347222222222217</v>
      </c>
    </row>
    <row r="22" spans="1:7" x14ac:dyDescent="0.2">
      <c r="A22" s="1">
        <v>37305</v>
      </c>
      <c r="B22">
        <f t="shared" si="0"/>
        <v>1</v>
      </c>
      <c r="C22" s="2">
        <v>0.27361111111111103</v>
      </c>
      <c r="D22" s="2">
        <v>0.64097222222222205</v>
      </c>
      <c r="E22" s="5">
        <f t="shared" si="1"/>
        <v>0.36736111111111103</v>
      </c>
      <c r="F22" s="5">
        <f t="shared" si="2"/>
        <v>0.34652777777777771</v>
      </c>
      <c r="G22" s="5">
        <f t="shared" si="3"/>
        <v>0.34652777777777771</v>
      </c>
    </row>
    <row r="23" spans="1:7" x14ac:dyDescent="0.2">
      <c r="A23" s="1">
        <v>37306</v>
      </c>
      <c r="B23">
        <f t="shared" si="0"/>
        <v>2</v>
      </c>
      <c r="C23" s="2">
        <v>0.27500000000000002</v>
      </c>
      <c r="D23" s="2">
        <v>0.65416666666666601</v>
      </c>
      <c r="E23" s="5">
        <f t="shared" si="1"/>
        <v>0.37916666666666599</v>
      </c>
      <c r="F23" s="5">
        <f t="shared" si="2"/>
        <v>0.34791666666666599</v>
      </c>
      <c r="G23" s="5">
        <f t="shared" si="3"/>
        <v>0.34791666666666599</v>
      </c>
    </row>
    <row r="24" spans="1:7" x14ac:dyDescent="0.2">
      <c r="A24" s="1">
        <v>37307</v>
      </c>
      <c r="B24">
        <f t="shared" si="0"/>
        <v>3</v>
      </c>
      <c r="C24" s="2">
        <v>0.27638888888888902</v>
      </c>
      <c r="D24" s="2">
        <v>0.66736111111111096</v>
      </c>
      <c r="E24" s="5">
        <f t="shared" si="1"/>
        <v>0.39097222222222194</v>
      </c>
      <c r="F24" s="5">
        <f t="shared" si="2"/>
        <v>0.35972222222222194</v>
      </c>
      <c r="G24" s="5">
        <f t="shared" si="3"/>
        <v>0.35972222222222194</v>
      </c>
    </row>
    <row r="25" spans="1:7" x14ac:dyDescent="0.2">
      <c r="A25" s="1">
        <v>37308</v>
      </c>
      <c r="B25">
        <f t="shared" si="0"/>
        <v>4</v>
      </c>
      <c r="C25" s="2">
        <v>0.27777777777777801</v>
      </c>
      <c r="D25" s="2">
        <v>0.68055555555555503</v>
      </c>
      <c r="E25" s="5">
        <f t="shared" si="1"/>
        <v>0.40277777777777701</v>
      </c>
      <c r="F25" s="5">
        <f t="shared" si="2"/>
        <v>0.37152777777777701</v>
      </c>
      <c r="G25" s="5">
        <f t="shared" si="3"/>
        <v>0.37152777777777701</v>
      </c>
    </row>
    <row r="26" spans="1:7" x14ac:dyDescent="0.2">
      <c r="A26" s="1">
        <v>37309</v>
      </c>
      <c r="B26">
        <f t="shared" si="0"/>
        <v>5</v>
      </c>
      <c r="C26" s="2">
        <v>0.27916666666666701</v>
      </c>
      <c r="D26" s="2">
        <v>0.69374999999999898</v>
      </c>
      <c r="E26" s="5">
        <f t="shared" si="1"/>
        <v>0.41458333333333197</v>
      </c>
      <c r="F26" s="5">
        <f t="shared" si="2"/>
        <v>0.38333333333333197</v>
      </c>
      <c r="G26" s="5">
        <f t="shared" si="3"/>
        <v>0.38333333333333197</v>
      </c>
    </row>
    <row r="27" spans="1:7" x14ac:dyDescent="0.2">
      <c r="A27" s="1">
        <v>37310</v>
      </c>
      <c r="B27">
        <f t="shared" si="0"/>
        <v>6</v>
      </c>
      <c r="C27" s="2">
        <v>0.280555555555555</v>
      </c>
      <c r="D27" s="2">
        <v>0.70694444444444404</v>
      </c>
      <c r="E27" s="5">
        <f t="shared" si="1"/>
        <v>0.42638888888888904</v>
      </c>
      <c r="F27" s="5">
        <f t="shared" si="2"/>
        <v>0.39513888888888904</v>
      </c>
      <c r="G27" s="5">
        <f t="shared" si="3"/>
        <v>0.39513888888888904</v>
      </c>
    </row>
    <row r="28" spans="1:7" x14ac:dyDescent="0.2">
      <c r="A28" s="1">
        <v>37311</v>
      </c>
      <c r="B28">
        <f t="shared" si="0"/>
        <v>7</v>
      </c>
      <c r="C28" s="2">
        <v>0.281944444444444</v>
      </c>
      <c r="D28" s="2">
        <v>0.720138888888888</v>
      </c>
      <c r="E28" s="5">
        <f t="shared" si="1"/>
        <v>0.438194444444444</v>
      </c>
      <c r="F28" s="5">
        <f t="shared" si="2"/>
        <v>0.406944444444444</v>
      </c>
      <c r="G28" s="5">
        <f t="shared" si="3"/>
        <v>0.406944444444444</v>
      </c>
    </row>
    <row r="29" spans="1:7" x14ac:dyDescent="0.2">
      <c r="A29" s="1">
        <v>37312</v>
      </c>
      <c r="B29">
        <f t="shared" si="0"/>
        <v>1</v>
      </c>
      <c r="C29" s="2">
        <v>0.28333333333333299</v>
      </c>
      <c r="D29" s="2">
        <v>0.73333333333333295</v>
      </c>
      <c r="E29" s="5">
        <f t="shared" si="1"/>
        <v>0.44999999999999996</v>
      </c>
      <c r="F29" s="5">
        <f t="shared" si="2"/>
        <v>0.41874999999999996</v>
      </c>
      <c r="G29" s="5">
        <f t="shared" si="3"/>
        <v>0.41874999999999996</v>
      </c>
    </row>
    <row r="30" spans="1:7" x14ac:dyDescent="0.2">
      <c r="A30" s="1">
        <v>37313</v>
      </c>
      <c r="B30">
        <f t="shared" si="0"/>
        <v>2</v>
      </c>
      <c r="C30" s="2">
        <v>0.28472222222222199</v>
      </c>
      <c r="D30" s="2">
        <v>0.74652777777777701</v>
      </c>
      <c r="E30" s="5">
        <f t="shared" si="1"/>
        <v>0.46180555555555503</v>
      </c>
      <c r="F30" s="5">
        <f t="shared" si="2"/>
        <v>0.43055555555555503</v>
      </c>
      <c r="G30" s="5">
        <f t="shared" si="3"/>
        <v>0.43055555555555503</v>
      </c>
    </row>
    <row r="31" spans="1:7" x14ac:dyDescent="0.2">
      <c r="A31" s="1">
        <v>37314</v>
      </c>
      <c r="B31">
        <f t="shared" si="0"/>
        <v>3</v>
      </c>
      <c r="C31" s="2">
        <v>0.28611111111111098</v>
      </c>
      <c r="D31" s="2">
        <v>0.75972222222222097</v>
      </c>
      <c r="E31" s="5">
        <f t="shared" si="1"/>
        <v>0.47361111111110998</v>
      </c>
      <c r="F31" s="5">
        <f t="shared" si="2"/>
        <v>0.44236111111110998</v>
      </c>
      <c r="G31" s="5">
        <f t="shared" si="3"/>
        <v>0.44236111111110998</v>
      </c>
    </row>
    <row r="32" spans="1:7" x14ac:dyDescent="0.2">
      <c r="A32" s="1">
        <v>37315</v>
      </c>
      <c r="B32">
        <f t="shared" si="0"/>
        <v>4</v>
      </c>
      <c r="C32" s="2">
        <v>0.28749999999999998</v>
      </c>
      <c r="D32" s="2">
        <v>0.77291666666666603</v>
      </c>
      <c r="E32" s="5">
        <f t="shared" si="1"/>
        <v>0.48541666666666605</v>
      </c>
      <c r="F32" s="5">
        <f t="shared" si="2"/>
        <v>0.45416666666666605</v>
      </c>
      <c r="G32" s="5">
        <f t="shared" si="3"/>
        <v>0.45416666666666605</v>
      </c>
    </row>
  </sheetData>
  <phoneticPr fontId="0" type="noConversion"/>
  <conditionalFormatting sqref="A5:A32">
    <cfRule type="expression" dxfId="3" priority="1" stopIfTrue="1">
      <formula>B5=7</formula>
    </cfRule>
  </conditionalFormatting>
  <pageMargins left="0.78740157499999996" right="0.78740157499999996" top="0.984251969" bottom="0.984251969" header="0.4921259845" footer="0.4921259845"/>
  <pageSetup paperSize="9" orientation="portrait" horizontalDpi="300" verticalDpi="0" copies="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3:H32"/>
  <sheetViews>
    <sheetView workbookViewId="0">
      <selection activeCell="G5" sqref="G5"/>
    </sheetView>
  </sheetViews>
  <sheetFormatPr baseColWidth="10" defaultRowHeight="12.75" x14ac:dyDescent="0.2"/>
  <cols>
    <col min="2" max="2" width="0" hidden="1" customWidth="1"/>
    <col min="6" max="6" width="12.85546875" bestFit="1" customWidth="1"/>
    <col min="8" max="8" width="12.85546875" customWidth="1"/>
  </cols>
  <sheetData>
    <row r="3" spans="1:8" x14ac:dyDescent="0.2">
      <c r="C3" t="s">
        <v>0</v>
      </c>
      <c r="D3" t="s">
        <v>1</v>
      </c>
      <c r="E3" t="s">
        <v>2</v>
      </c>
      <c r="F3" t="s">
        <v>3</v>
      </c>
      <c r="G3" t="s">
        <v>4</v>
      </c>
      <c r="H3" t="s">
        <v>5</v>
      </c>
    </row>
    <row r="4" spans="1:8" x14ac:dyDescent="0.2">
      <c r="G4" s="8">
        <v>8</v>
      </c>
    </row>
    <row r="5" spans="1:8" x14ac:dyDescent="0.2">
      <c r="A5" s="1">
        <v>37288</v>
      </c>
      <c r="B5">
        <f t="shared" ref="B5:B32" si="0">WEEKDAY(A5,2)</f>
        <v>5</v>
      </c>
      <c r="C5" s="2">
        <v>0.25</v>
      </c>
      <c r="D5" s="2">
        <v>0.41666666666666669</v>
      </c>
      <c r="E5" s="2">
        <f t="shared" ref="E5:E32" si="1">D5-C5</f>
        <v>0.16666666666666669</v>
      </c>
      <c r="F5" s="2">
        <f t="shared" ref="F5:F32" si="2">IF(E5&gt;9/24,E5-0.75/24,IF(E5&gt;6/24,E5-0.5/24,E5))</f>
        <v>0.16666666666666669</v>
      </c>
      <c r="G5" s="2" t="str">
        <f>IF(F5&gt;8/24,F5-8/24," ")</f>
        <v xml:space="preserve"> </v>
      </c>
    </row>
    <row r="6" spans="1:8" x14ac:dyDescent="0.2">
      <c r="A6" s="1">
        <v>37289</v>
      </c>
      <c r="B6">
        <f t="shared" si="0"/>
        <v>6</v>
      </c>
      <c r="C6" s="2">
        <v>0.25138888888888888</v>
      </c>
      <c r="D6" s="2">
        <v>0.42986111111111108</v>
      </c>
      <c r="E6" s="2">
        <f t="shared" si="1"/>
        <v>0.1784722222222222</v>
      </c>
      <c r="F6" s="2">
        <f t="shared" si="2"/>
        <v>0.1784722222222222</v>
      </c>
      <c r="G6" s="2" t="str">
        <f t="shared" ref="G6:G32" si="3">IF(F6&gt;8/24,F6-8/24," ")</f>
        <v xml:space="preserve"> </v>
      </c>
    </row>
    <row r="7" spans="1:8" x14ac:dyDescent="0.2">
      <c r="A7" s="1">
        <v>37290</v>
      </c>
      <c r="B7">
        <f t="shared" si="0"/>
        <v>7</v>
      </c>
      <c r="C7" s="2">
        <v>0.25277777777777799</v>
      </c>
      <c r="D7" s="2">
        <v>0.44305555555555498</v>
      </c>
      <c r="E7" s="2">
        <f t="shared" si="1"/>
        <v>0.19027777777777699</v>
      </c>
      <c r="F7" s="2">
        <f t="shared" si="2"/>
        <v>0.19027777777777699</v>
      </c>
      <c r="G7" s="2" t="str">
        <f t="shared" si="3"/>
        <v xml:space="preserve"> </v>
      </c>
    </row>
    <row r="8" spans="1:8" x14ac:dyDescent="0.2">
      <c r="A8" s="1">
        <v>37291</v>
      </c>
      <c r="B8">
        <f t="shared" si="0"/>
        <v>1</v>
      </c>
      <c r="C8" s="2">
        <v>0.25416666666666698</v>
      </c>
      <c r="D8" s="2">
        <v>0.45624999999999999</v>
      </c>
      <c r="E8" s="2">
        <f t="shared" si="1"/>
        <v>0.202083333333333</v>
      </c>
      <c r="F8" s="2">
        <f t="shared" si="2"/>
        <v>0.202083333333333</v>
      </c>
      <c r="G8" s="2" t="str">
        <f t="shared" si="3"/>
        <v xml:space="preserve"> </v>
      </c>
    </row>
    <row r="9" spans="1:8" x14ac:dyDescent="0.2">
      <c r="A9" s="1">
        <v>37292</v>
      </c>
      <c r="B9">
        <f t="shared" si="0"/>
        <v>2</v>
      </c>
      <c r="C9" s="2">
        <v>0.25555555555555598</v>
      </c>
      <c r="D9" s="2">
        <v>0.469444444444444</v>
      </c>
      <c r="E9" s="2">
        <f t="shared" si="1"/>
        <v>0.21388888888888802</v>
      </c>
      <c r="F9" s="2">
        <f t="shared" si="2"/>
        <v>0.21388888888888802</v>
      </c>
      <c r="G9" s="2" t="str">
        <f t="shared" si="3"/>
        <v xml:space="preserve"> </v>
      </c>
    </row>
    <row r="10" spans="1:8" x14ac:dyDescent="0.2">
      <c r="A10" s="1">
        <v>37293</v>
      </c>
      <c r="B10">
        <f t="shared" si="0"/>
        <v>3</v>
      </c>
      <c r="C10" s="2">
        <v>0.25694444444444398</v>
      </c>
      <c r="D10" s="2">
        <v>0.48263888888888901</v>
      </c>
      <c r="E10" s="2">
        <f t="shared" si="1"/>
        <v>0.22569444444444503</v>
      </c>
      <c r="F10" s="2">
        <f t="shared" si="2"/>
        <v>0.22569444444444503</v>
      </c>
      <c r="G10" s="2" t="str">
        <f t="shared" si="3"/>
        <v xml:space="preserve"> </v>
      </c>
    </row>
    <row r="11" spans="1:8" x14ac:dyDescent="0.2">
      <c r="A11" s="1">
        <v>37294</v>
      </c>
      <c r="B11">
        <f t="shared" si="0"/>
        <v>4</v>
      </c>
      <c r="C11" s="2">
        <v>0.25833333333333303</v>
      </c>
      <c r="D11" s="2">
        <v>0.49583333333333302</v>
      </c>
      <c r="E11" s="2">
        <f t="shared" si="1"/>
        <v>0.23749999999999999</v>
      </c>
      <c r="F11" s="2">
        <f t="shared" si="2"/>
        <v>0.23749999999999999</v>
      </c>
      <c r="G11" s="2" t="str">
        <f t="shared" si="3"/>
        <v xml:space="preserve"> </v>
      </c>
    </row>
    <row r="12" spans="1:8" x14ac:dyDescent="0.2">
      <c r="A12" s="1">
        <v>37295</v>
      </c>
      <c r="B12">
        <f t="shared" si="0"/>
        <v>5</v>
      </c>
      <c r="C12" s="2">
        <v>0.25972222222222202</v>
      </c>
      <c r="D12" s="2">
        <v>0.50902777777777797</v>
      </c>
      <c r="E12" s="2">
        <f t="shared" si="1"/>
        <v>0.24930555555555595</v>
      </c>
      <c r="F12" s="2">
        <f t="shared" si="2"/>
        <v>0.24930555555555595</v>
      </c>
      <c r="G12" s="2" t="str">
        <f t="shared" si="3"/>
        <v xml:space="preserve"> </v>
      </c>
    </row>
    <row r="13" spans="1:8" x14ac:dyDescent="0.2">
      <c r="A13" s="1">
        <v>37296</v>
      </c>
      <c r="B13">
        <f t="shared" si="0"/>
        <v>6</v>
      </c>
      <c r="C13" s="2">
        <v>0.26111111111111102</v>
      </c>
      <c r="D13" s="2">
        <v>0.52222222222222203</v>
      </c>
      <c r="E13" s="2">
        <f t="shared" si="1"/>
        <v>0.26111111111111102</v>
      </c>
      <c r="F13" s="2">
        <f t="shared" si="2"/>
        <v>0.24027777777777767</v>
      </c>
      <c r="G13" s="2" t="str">
        <f t="shared" si="3"/>
        <v xml:space="preserve"> </v>
      </c>
    </row>
    <row r="14" spans="1:8" x14ac:dyDescent="0.2">
      <c r="A14" s="1">
        <v>37297</v>
      </c>
      <c r="B14">
        <f t="shared" si="0"/>
        <v>7</v>
      </c>
      <c r="C14" s="2"/>
      <c r="D14" s="2"/>
      <c r="E14" s="2">
        <f t="shared" si="1"/>
        <v>0</v>
      </c>
      <c r="F14" s="2">
        <f t="shared" si="2"/>
        <v>0</v>
      </c>
      <c r="G14" s="2" t="str">
        <f t="shared" si="3"/>
        <v xml:space="preserve"> </v>
      </c>
    </row>
    <row r="15" spans="1:8" x14ac:dyDescent="0.2">
      <c r="A15" s="1">
        <v>37298</v>
      </c>
      <c r="B15">
        <f t="shared" si="0"/>
        <v>1</v>
      </c>
      <c r="C15" s="2">
        <v>0.26388888888888901</v>
      </c>
      <c r="D15" s="2">
        <v>0.54861111111111105</v>
      </c>
      <c r="E15" s="2">
        <f t="shared" si="1"/>
        <v>0.28472222222222204</v>
      </c>
      <c r="F15" s="2">
        <f t="shared" si="2"/>
        <v>0.26388888888888873</v>
      </c>
      <c r="G15" s="2" t="str">
        <f t="shared" si="3"/>
        <v xml:space="preserve"> </v>
      </c>
    </row>
    <row r="16" spans="1:8" x14ac:dyDescent="0.2">
      <c r="A16" s="1">
        <v>37299</v>
      </c>
      <c r="B16">
        <f t="shared" si="0"/>
        <v>2</v>
      </c>
      <c r="C16" s="2">
        <v>0.265277777777778</v>
      </c>
      <c r="D16" s="2">
        <v>0.561805555555555</v>
      </c>
      <c r="E16" s="2">
        <f t="shared" si="1"/>
        <v>0.296527777777777</v>
      </c>
      <c r="F16" s="2">
        <f t="shared" si="2"/>
        <v>0.27569444444444369</v>
      </c>
      <c r="G16" s="2" t="str">
        <f t="shared" si="3"/>
        <v xml:space="preserve"> </v>
      </c>
    </row>
    <row r="17" spans="1:7" x14ac:dyDescent="0.2">
      <c r="A17" s="1">
        <v>37300</v>
      </c>
      <c r="B17">
        <f t="shared" si="0"/>
        <v>3</v>
      </c>
      <c r="C17" s="2">
        <v>0.266666666666667</v>
      </c>
      <c r="D17" s="2">
        <v>0.57499999999999996</v>
      </c>
      <c r="E17" s="2">
        <f t="shared" si="1"/>
        <v>0.30833333333333296</v>
      </c>
      <c r="F17" s="2">
        <f t="shared" si="2"/>
        <v>0.28749999999999964</v>
      </c>
      <c r="G17" s="2" t="str">
        <f t="shared" si="3"/>
        <v xml:space="preserve"> </v>
      </c>
    </row>
    <row r="18" spans="1:7" x14ac:dyDescent="0.2">
      <c r="A18" s="1">
        <v>37301</v>
      </c>
      <c r="B18">
        <f t="shared" si="0"/>
        <v>4</v>
      </c>
      <c r="C18" s="2">
        <v>0.26805555555555499</v>
      </c>
      <c r="D18" s="2">
        <v>0.58819444444444402</v>
      </c>
      <c r="E18" s="2">
        <f t="shared" si="1"/>
        <v>0.32013888888888903</v>
      </c>
      <c r="F18" s="2">
        <f t="shared" si="2"/>
        <v>0.29930555555555571</v>
      </c>
      <c r="G18" s="2" t="str">
        <f t="shared" si="3"/>
        <v xml:space="preserve"> </v>
      </c>
    </row>
    <row r="19" spans="1:7" x14ac:dyDescent="0.2">
      <c r="A19" s="1">
        <v>37302</v>
      </c>
      <c r="B19">
        <f t="shared" si="0"/>
        <v>5</v>
      </c>
      <c r="C19" s="2">
        <v>0.26944444444444399</v>
      </c>
      <c r="D19" s="2">
        <v>0.60138888888888897</v>
      </c>
      <c r="E19" s="2">
        <f t="shared" si="1"/>
        <v>0.33194444444444499</v>
      </c>
      <c r="F19" s="2">
        <f t="shared" si="2"/>
        <v>0.31111111111111167</v>
      </c>
      <c r="G19" s="2" t="str">
        <f t="shared" si="3"/>
        <v xml:space="preserve"> </v>
      </c>
    </row>
    <row r="20" spans="1:7" x14ac:dyDescent="0.2">
      <c r="A20" s="1">
        <v>37303</v>
      </c>
      <c r="B20">
        <f t="shared" si="0"/>
        <v>6</v>
      </c>
      <c r="C20" s="2">
        <v>0.27083333333333298</v>
      </c>
      <c r="D20" s="2">
        <v>0.61458333333333304</v>
      </c>
      <c r="E20" s="2">
        <f t="shared" si="1"/>
        <v>0.34375000000000006</v>
      </c>
      <c r="F20" s="2">
        <f t="shared" si="2"/>
        <v>0.32291666666666674</v>
      </c>
      <c r="G20" s="2" t="str">
        <f t="shared" si="3"/>
        <v xml:space="preserve"> </v>
      </c>
    </row>
    <row r="21" spans="1:7" x14ac:dyDescent="0.2">
      <c r="A21" s="1">
        <v>37304</v>
      </c>
      <c r="B21">
        <f t="shared" si="0"/>
        <v>7</v>
      </c>
      <c r="C21" s="2">
        <v>0.27222222222222198</v>
      </c>
      <c r="D21" s="2">
        <v>0.62777777777777699</v>
      </c>
      <c r="E21" s="2">
        <f t="shared" si="1"/>
        <v>0.35555555555555501</v>
      </c>
      <c r="F21" s="2">
        <f t="shared" si="2"/>
        <v>0.3347222222222217</v>
      </c>
      <c r="G21" s="2">
        <f t="shared" si="3"/>
        <v>1.3888888888883844E-3</v>
      </c>
    </row>
    <row r="22" spans="1:7" x14ac:dyDescent="0.2">
      <c r="A22" s="1">
        <v>37305</v>
      </c>
      <c r="B22">
        <f t="shared" si="0"/>
        <v>1</v>
      </c>
      <c r="C22" s="2">
        <v>0.27361111111111103</v>
      </c>
      <c r="D22" s="2">
        <v>0.64097222222222205</v>
      </c>
      <c r="E22" s="2">
        <f t="shared" si="1"/>
        <v>0.36736111111111103</v>
      </c>
      <c r="F22" s="2">
        <f t="shared" si="2"/>
        <v>0.34652777777777771</v>
      </c>
      <c r="G22" s="2">
        <f t="shared" si="3"/>
        <v>1.3194444444444398E-2</v>
      </c>
    </row>
    <row r="23" spans="1:7" x14ac:dyDescent="0.2">
      <c r="A23" s="1">
        <v>37306</v>
      </c>
      <c r="B23">
        <f t="shared" si="0"/>
        <v>2</v>
      </c>
      <c r="C23" s="2">
        <v>0.27500000000000002</v>
      </c>
      <c r="D23" s="2">
        <v>0.65416666666666601</v>
      </c>
      <c r="E23" s="2">
        <f t="shared" si="1"/>
        <v>0.37916666666666599</v>
      </c>
      <c r="F23" s="2">
        <f t="shared" si="2"/>
        <v>0.34791666666666599</v>
      </c>
      <c r="G23" s="2">
        <f t="shared" si="3"/>
        <v>1.4583333333332671E-2</v>
      </c>
    </row>
    <row r="24" spans="1:7" x14ac:dyDescent="0.2">
      <c r="A24" s="1">
        <v>37307</v>
      </c>
      <c r="B24">
        <f t="shared" si="0"/>
        <v>3</v>
      </c>
      <c r="C24" s="2">
        <v>0.27638888888888902</v>
      </c>
      <c r="D24" s="2">
        <v>0.66736111111111096</v>
      </c>
      <c r="E24" s="2">
        <f t="shared" si="1"/>
        <v>0.39097222222222194</v>
      </c>
      <c r="F24" s="2">
        <f t="shared" si="2"/>
        <v>0.35972222222222194</v>
      </c>
      <c r="G24" s="2">
        <f t="shared" si="3"/>
        <v>2.6388888888888629E-2</v>
      </c>
    </row>
    <row r="25" spans="1:7" x14ac:dyDescent="0.2">
      <c r="A25" s="1">
        <v>37308</v>
      </c>
      <c r="B25">
        <f t="shared" si="0"/>
        <v>4</v>
      </c>
      <c r="C25" s="2">
        <v>0.27777777777777801</v>
      </c>
      <c r="D25" s="2">
        <v>0.68055555555555503</v>
      </c>
      <c r="E25" s="2">
        <f t="shared" si="1"/>
        <v>0.40277777777777701</v>
      </c>
      <c r="F25" s="2">
        <f t="shared" si="2"/>
        <v>0.37152777777777701</v>
      </c>
      <c r="G25" s="2">
        <f t="shared" si="3"/>
        <v>3.8194444444443698E-2</v>
      </c>
    </row>
    <row r="26" spans="1:7" x14ac:dyDescent="0.2">
      <c r="A26" s="1">
        <v>37309</v>
      </c>
      <c r="B26">
        <f t="shared" si="0"/>
        <v>5</v>
      </c>
      <c r="C26" s="2">
        <v>0.27916666666666701</v>
      </c>
      <c r="D26" s="2">
        <v>0.69374999999999898</v>
      </c>
      <c r="E26" s="2">
        <f t="shared" si="1"/>
        <v>0.41458333333333197</v>
      </c>
      <c r="F26" s="2">
        <f t="shared" si="2"/>
        <v>0.38333333333333197</v>
      </c>
      <c r="G26" s="2">
        <f t="shared" si="3"/>
        <v>4.9999999999998657E-2</v>
      </c>
    </row>
    <row r="27" spans="1:7" x14ac:dyDescent="0.2">
      <c r="A27" s="1">
        <v>37310</v>
      </c>
      <c r="B27">
        <f t="shared" si="0"/>
        <v>6</v>
      </c>
      <c r="C27" s="2">
        <v>0.280555555555555</v>
      </c>
      <c r="D27" s="2">
        <v>0.70694444444444404</v>
      </c>
      <c r="E27" s="2">
        <f t="shared" si="1"/>
        <v>0.42638888888888904</v>
      </c>
      <c r="F27" s="2">
        <f t="shared" si="2"/>
        <v>0.39513888888888904</v>
      </c>
      <c r="G27" s="2">
        <f t="shared" si="3"/>
        <v>6.1805555555555725E-2</v>
      </c>
    </row>
    <row r="28" spans="1:7" x14ac:dyDescent="0.2">
      <c r="A28" s="1">
        <v>37311</v>
      </c>
      <c r="B28">
        <f t="shared" si="0"/>
        <v>7</v>
      </c>
      <c r="C28" s="2">
        <v>0.281944444444444</v>
      </c>
      <c r="D28" s="2">
        <v>0.720138888888888</v>
      </c>
      <c r="E28" s="2">
        <f t="shared" si="1"/>
        <v>0.438194444444444</v>
      </c>
      <c r="F28" s="2">
        <f t="shared" si="2"/>
        <v>0.406944444444444</v>
      </c>
      <c r="G28" s="2">
        <f t="shared" si="3"/>
        <v>7.3611111111110683E-2</v>
      </c>
    </row>
    <row r="29" spans="1:7" x14ac:dyDescent="0.2">
      <c r="A29" s="1">
        <v>37312</v>
      </c>
      <c r="B29">
        <f t="shared" si="0"/>
        <v>1</v>
      </c>
      <c r="C29" s="2">
        <v>0.28333333333333299</v>
      </c>
      <c r="D29" s="2">
        <v>0.73333333333333295</v>
      </c>
      <c r="E29" s="2">
        <f t="shared" si="1"/>
        <v>0.44999999999999996</v>
      </c>
      <c r="F29" s="2">
        <f t="shared" si="2"/>
        <v>0.41874999999999996</v>
      </c>
      <c r="G29" s="2">
        <f t="shared" si="3"/>
        <v>8.5416666666666641E-2</v>
      </c>
    </row>
    <row r="30" spans="1:7" x14ac:dyDescent="0.2">
      <c r="A30" s="1">
        <v>37313</v>
      </c>
      <c r="B30">
        <f t="shared" si="0"/>
        <v>2</v>
      </c>
      <c r="C30" s="2">
        <v>0.28472222222222199</v>
      </c>
      <c r="D30" s="2">
        <v>0.74652777777777701</v>
      </c>
      <c r="E30" s="2">
        <f t="shared" si="1"/>
        <v>0.46180555555555503</v>
      </c>
      <c r="F30" s="2">
        <f t="shared" si="2"/>
        <v>0.43055555555555503</v>
      </c>
      <c r="G30" s="2">
        <f t="shared" si="3"/>
        <v>9.722222222222171E-2</v>
      </c>
    </row>
    <row r="31" spans="1:7" x14ac:dyDescent="0.2">
      <c r="A31" s="1">
        <v>37314</v>
      </c>
      <c r="B31">
        <f t="shared" si="0"/>
        <v>3</v>
      </c>
      <c r="C31" s="2">
        <v>0.28611111111111098</v>
      </c>
      <c r="D31" s="2">
        <v>0.75972222222222097</v>
      </c>
      <c r="E31" s="2">
        <f t="shared" si="1"/>
        <v>0.47361111111110998</v>
      </c>
      <c r="F31" s="2">
        <f t="shared" si="2"/>
        <v>0.44236111111110998</v>
      </c>
      <c r="G31" s="2">
        <f t="shared" si="3"/>
        <v>0.10902777777777667</v>
      </c>
    </row>
    <row r="32" spans="1:7" x14ac:dyDescent="0.2">
      <c r="A32" s="1">
        <v>37315</v>
      </c>
      <c r="B32">
        <f t="shared" si="0"/>
        <v>4</v>
      </c>
      <c r="C32" s="2">
        <v>0.28749999999999998</v>
      </c>
      <c r="D32" s="2">
        <v>0.77291666666666603</v>
      </c>
      <c r="E32" s="2">
        <f t="shared" si="1"/>
        <v>0.48541666666666605</v>
      </c>
      <c r="F32" s="2">
        <f t="shared" si="2"/>
        <v>0.45416666666666605</v>
      </c>
      <c r="G32" s="2">
        <f t="shared" si="3"/>
        <v>0.12083333333333274</v>
      </c>
    </row>
  </sheetData>
  <phoneticPr fontId="0" type="noConversion"/>
  <conditionalFormatting sqref="A5:A32">
    <cfRule type="expression" dxfId="2" priority="1" stopIfTrue="1">
      <formula>B5=7</formula>
    </cfRule>
  </conditionalFormatting>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3:H34"/>
  <sheetViews>
    <sheetView topLeftCell="A2" workbookViewId="0">
      <selection activeCell="O33" sqref="O33"/>
    </sheetView>
  </sheetViews>
  <sheetFormatPr baseColWidth="10" defaultRowHeight="12.75" x14ac:dyDescent="0.2"/>
  <cols>
    <col min="2" max="2" width="0" hidden="1" customWidth="1"/>
    <col min="6" max="6" width="12.85546875" bestFit="1" customWidth="1"/>
    <col min="8" max="8" width="12.85546875" customWidth="1"/>
  </cols>
  <sheetData>
    <row r="3" spans="1:8" x14ac:dyDescent="0.2">
      <c r="C3" t="s">
        <v>0</v>
      </c>
      <c r="D3" t="s">
        <v>1</v>
      </c>
      <c r="E3" t="s">
        <v>2</v>
      </c>
      <c r="F3" t="s">
        <v>3</v>
      </c>
      <c r="G3" t="s">
        <v>4</v>
      </c>
      <c r="H3" t="s">
        <v>5</v>
      </c>
    </row>
    <row r="4" spans="1:8" x14ac:dyDescent="0.2">
      <c r="G4" s="8">
        <v>8</v>
      </c>
    </row>
    <row r="5" spans="1:8" x14ac:dyDescent="0.2">
      <c r="A5" s="1">
        <v>37288</v>
      </c>
      <c r="B5">
        <f t="shared" ref="B5:B32" si="0">WEEKDAY(A5,2)</f>
        <v>5</v>
      </c>
      <c r="C5" s="2">
        <v>0.25</v>
      </c>
      <c r="D5" s="2">
        <v>0.41666666666666669</v>
      </c>
      <c r="E5" s="2">
        <f t="shared" ref="E5:E32" si="1">D5-C5</f>
        <v>0.16666666666666669</v>
      </c>
      <c r="F5" s="2">
        <f t="shared" ref="F5:F32" si="2">IF(E5&gt;9/24,E5-0.75/24,IF(E5&gt;6/24,E5-0.5/24,E5))</f>
        <v>0.16666666666666669</v>
      </c>
      <c r="G5" s="2" t="str">
        <f t="shared" ref="G5:G32" si="3">IF(F5&gt;8/24,F5-8/24," ")</f>
        <v xml:space="preserve"> </v>
      </c>
      <c r="H5" s="2" t="str">
        <f>IF(WEEKDAY(A5)=1,F5,"")</f>
        <v/>
      </c>
    </row>
    <row r="6" spans="1:8" x14ac:dyDescent="0.2">
      <c r="A6" s="1">
        <v>37289</v>
      </c>
      <c r="B6">
        <f t="shared" si="0"/>
        <v>6</v>
      </c>
      <c r="C6" s="2">
        <v>0.25138888888888888</v>
      </c>
      <c r="D6" s="2">
        <v>0.42986111111111108</v>
      </c>
      <c r="E6" s="2">
        <f t="shared" si="1"/>
        <v>0.1784722222222222</v>
      </c>
      <c r="F6" s="2">
        <f t="shared" si="2"/>
        <v>0.1784722222222222</v>
      </c>
      <c r="G6" s="2" t="str">
        <f t="shared" si="3"/>
        <v xml:space="preserve"> </v>
      </c>
      <c r="H6" s="2" t="str">
        <f t="shared" ref="H6:H32" si="4">IF(WEEKDAY(A6)=1,F6,"")</f>
        <v/>
      </c>
    </row>
    <row r="7" spans="1:8" x14ac:dyDescent="0.2">
      <c r="A7" s="1">
        <v>37290</v>
      </c>
      <c r="B7">
        <f t="shared" si="0"/>
        <v>7</v>
      </c>
      <c r="C7" s="2">
        <v>0.25277777777777799</v>
      </c>
      <c r="D7" s="2">
        <v>0.44305555555555498</v>
      </c>
      <c r="E7" s="2">
        <f t="shared" si="1"/>
        <v>0.19027777777777699</v>
      </c>
      <c r="F7" s="2">
        <f t="shared" si="2"/>
        <v>0.19027777777777699</v>
      </c>
      <c r="G7" s="2" t="str">
        <f t="shared" si="3"/>
        <v xml:space="preserve"> </v>
      </c>
      <c r="H7" s="2">
        <f t="shared" si="4"/>
        <v>0.19027777777777699</v>
      </c>
    </row>
    <row r="8" spans="1:8" x14ac:dyDescent="0.2">
      <c r="A8" s="1">
        <v>37291</v>
      </c>
      <c r="B8">
        <f t="shared" si="0"/>
        <v>1</v>
      </c>
      <c r="C8" s="2">
        <v>0.25416666666666698</v>
      </c>
      <c r="D8" s="2">
        <v>0.45624999999999999</v>
      </c>
      <c r="E8" s="2">
        <f t="shared" si="1"/>
        <v>0.202083333333333</v>
      </c>
      <c r="F8" s="2">
        <f t="shared" si="2"/>
        <v>0.202083333333333</v>
      </c>
      <c r="G8" s="2" t="str">
        <f t="shared" si="3"/>
        <v xml:space="preserve"> </v>
      </c>
      <c r="H8" s="2" t="str">
        <f t="shared" si="4"/>
        <v/>
      </c>
    </row>
    <row r="9" spans="1:8" x14ac:dyDescent="0.2">
      <c r="A9" s="1">
        <v>37292</v>
      </c>
      <c r="B9">
        <f t="shared" si="0"/>
        <v>2</v>
      </c>
      <c r="C9" s="2">
        <v>0.25555555555555598</v>
      </c>
      <c r="D9" s="2">
        <v>0.469444444444444</v>
      </c>
      <c r="E9" s="2">
        <f t="shared" si="1"/>
        <v>0.21388888888888802</v>
      </c>
      <c r="F9" s="2">
        <f t="shared" si="2"/>
        <v>0.21388888888888802</v>
      </c>
      <c r="G9" s="2" t="str">
        <f t="shared" si="3"/>
        <v xml:space="preserve"> </v>
      </c>
      <c r="H9" s="2" t="str">
        <f t="shared" si="4"/>
        <v/>
      </c>
    </row>
    <row r="10" spans="1:8" x14ac:dyDescent="0.2">
      <c r="A10" s="1">
        <v>37293</v>
      </c>
      <c r="B10">
        <f t="shared" si="0"/>
        <v>3</v>
      </c>
      <c r="C10" s="2">
        <v>0.25694444444444398</v>
      </c>
      <c r="D10" s="2">
        <v>0.48263888888888901</v>
      </c>
      <c r="E10" s="2">
        <f t="shared" si="1"/>
        <v>0.22569444444444503</v>
      </c>
      <c r="F10" s="2">
        <f t="shared" si="2"/>
        <v>0.22569444444444503</v>
      </c>
      <c r="G10" s="2" t="str">
        <f t="shared" si="3"/>
        <v xml:space="preserve"> </v>
      </c>
      <c r="H10" s="2" t="str">
        <f t="shared" si="4"/>
        <v/>
      </c>
    </row>
    <row r="11" spans="1:8" x14ac:dyDescent="0.2">
      <c r="A11" s="1">
        <v>37294</v>
      </c>
      <c r="B11">
        <f t="shared" si="0"/>
        <v>4</v>
      </c>
      <c r="C11" s="2">
        <v>0.25833333333333303</v>
      </c>
      <c r="D11" s="2">
        <v>0.49583333333333302</v>
      </c>
      <c r="E11" s="2">
        <f t="shared" si="1"/>
        <v>0.23749999999999999</v>
      </c>
      <c r="F11" s="2">
        <f t="shared" si="2"/>
        <v>0.23749999999999999</v>
      </c>
      <c r="G11" s="2" t="str">
        <f t="shared" si="3"/>
        <v xml:space="preserve"> </v>
      </c>
      <c r="H11" s="2" t="str">
        <f t="shared" si="4"/>
        <v/>
      </c>
    </row>
    <row r="12" spans="1:8" x14ac:dyDescent="0.2">
      <c r="A12" s="1">
        <v>37295</v>
      </c>
      <c r="B12">
        <f t="shared" si="0"/>
        <v>5</v>
      </c>
      <c r="C12" s="2">
        <v>0.25972222222222202</v>
      </c>
      <c r="D12" s="2">
        <v>0.50902777777777797</v>
      </c>
      <c r="E12" s="2">
        <f t="shared" si="1"/>
        <v>0.24930555555555595</v>
      </c>
      <c r="F12" s="2">
        <f t="shared" si="2"/>
        <v>0.24930555555555595</v>
      </c>
      <c r="G12" s="2" t="str">
        <f t="shared" si="3"/>
        <v xml:space="preserve"> </v>
      </c>
      <c r="H12" s="2" t="str">
        <f t="shared" si="4"/>
        <v/>
      </c>
    </row>
    <row r="13" spans="1:8" x14ac:dyDescent="0.2">
      <c r="A13" s="1">
        <v>37296</v>
      </c>
      <c r="B13">
        <f t="shared" si="0"/>
        <v>6</v>
      </c>
      <c r="C13" s="2">
        <v>0.26111111111111102</v>
      </c>
      <c r="D13" s="2">
        <v>0.52222222222222203</v>
      </c>
      <c r="E13" s="2">
        <f t="shared" si="1"/>
        <v>0.26111111111111102</v>
      </c>
      <c r="F13" s="2">
        <f t="shared" si="2"/>
        <v>0.24027777777777767</v>
      </c>
      <c r="G13" s="2" t="str">
        <f t="shared" si="3"/>
        <v xml:space="preserve"> </v>
      </c>
      <c r="H13" s="2" t="str">
        <f t="shared" si="4"/>
        <v/>
      </c>
    </row>
    <row r="14" spans="1:8" x14ac:dyDescent="0.2">
      <c r="A14" s="1">
        <v>37297</v>
      </c>
      <c r="B14">
        <f t="shared" si="0"/>
        <v>7</v>
      </c>
      <c r="C14" s="2"/>
      <c r="D14" s="2"/>
      <c r="E14" s="2">
        <f t="shared" si="1"/>
        <v>0</v>
      </c>
      <c r="F14" s="2">
        <f t="shared" si="2"/>
        <v>0</v>
      </c>
      <c r="G14" s="2" t="str">
        <f t="shared" si="3"/>
        <v xml:space="preserve"> </v>
      </c>
      <c r="H14" s="2">
        <f t="shared" si="4"/>
        <v>0</v>
      </c>
    </row>
    <row r="15" spans="1:8" x14ac:dyDescent="0.2">
      <c r="A15" s="1">
        <v>37298</v>
      </c>
      <c r="B15">
        <f t="shared" si="0"/>
        <v>1</v>
      </c>
      <c r="C15" s="2">
        <v>0.26388888888888901</v>
      </c>
      <c r="D15" s="2">
        <v>0.54861111111111105</v>
      </c>
      <c r="E15" s="2">
        <f t="shared" si="1"/>
        <v>0.28472222222222204</v>
      </c>
      <c r="F15" s="2">
        <f t="shared" si="2"/>
        <v>0.26388888888888873</v>
      </c>
      <c r="G15" s="2" t="str">
        <f t="shared" si="3"/>
        <v xml:space="preserve"> </v>
      </c>
      <c r="H15" s="2" t="str">
        <f t="shared" si="4"/>
        <v/>
      </c>
    </row>
    <row r="16" spans="1:8" x14ac:dyDescent="0.2">
      <c r="A16" s="1">
        <v>37299</v>
      </c>
      <c r="B16">
        <f t="shared" si="0"/>
        <v>2</v>
      </c>
      <c r="C16" s="2">
        <v>0.265277777777778</v>
      </c>
      <c r="D16" s="2">
        <v>0.561805555555555</v>
      </c>
      <c r="E16" s="2">
        <f t="shared" si="1"/>
        <v>0.296527777777777</v>
      </c>
      <c r="F16" s="2">
        <f t="shared" si="2"/>
        <v>0.27569444444444369</v>
      </c>
      <c r="G16" s="2" t="str">
        <f t="shared" si="3"/>
        <v xml:space="preserve"> </v>
      </c>
      <c r="H16" s="2" t="str">
        <f t="shared" si="4"/>
        <v/>
      </c>
    </row>
    <row r="17" spans="1:8" x14ac:dyDescent="0.2">
      <c r="A17" s="1">
        <v>37300</v>
      </c>
      <c r="B17">
        <f t="shared" si="0"/>
        <v>3</v>
      </c>
      <c r="C17" s="2">
        <v>0.266666666666667</v>
      </c>
      <c r="D17" s="2">
        <v>0.57499999999999996</v>
      </c>
      <c r="E17" s="2">
        <f t="shared" si="1"/>
        <v>0.30833333333333296</v>
      </c>
      <c r="F17" s="2">
        <f t="shared" si="2"/>
        <v>0.28749999999999964</v>
      </c>
      <c r="G17" s="2" t="str">
        <f t="shared" si="3"/>
        <v xml:space="preserve"> </v>
      </c>
      <c r="H17" s="2" t="str">
        <f t="shared" si="4"/>
        <v/>
      </c>
    </row>
    <row r="18" spans="1:8" x14ac:dyDescent="0.2">
      <c r="A18" s="1">
        <v>37301</v>
      </c>
      <c r="B18">
        <f t="shared" si="0"/>
        <v>4</v>
      </c>
      <c r="C18" s="2">
        <v>0.26805555555555499</v>
      </c>
      <c r="D18" s="2">
        <v>0.58819444444444402</v>
      </c>
      <c r="E18" s="2">
        <f t="shared" si="1"/>
        <v>0.32013888888888903</v>
      </c>
      <c r="F18" s="2">
        <f t="shared" si="2"/>
        <v>0.29930555555555571</v>
      </c>
      <c r="G18" s="2" t="str">
        <f t="shared" si="3"/>
        <v xml:space="preserve"> </v>
      </c>
      <c r="H18" s="2" t="str">
        <f t="shared" si="4"/>
        <v/>
      </c>
    </row>
    <row r="19" spans="1:8" x14ac:dyDescent="0.2">
      <c r="A19" s="1">
        <v>37302</v>
      </c>
      <c r="B19">
        <f t="shared" si="0"/>
        <v>5</v>
      </c>
      <c r="C19" s="2">
        <v>0.26944444444444399</v>
      </c>
      <c r="D19" s="2">
        <v>0.60138888888888897</v>
      </c>
      <c r="E19" s="2">
        <f t="shared" si="1"/>
        <v>0.33194444444444499</v>
      </c>
      <c r="F19" s="2">
        <f t="shared" si="2"/>
        <v>0.31111111111111167</v>
      </c>
      <c r="G19" s="2" t="str">
        <f t="shared" si="3"/>
        <v xml:space="preserve"> </v>
      </c>
      <c r="H19" s="2" t="str">
        <f t="shared" si="4"/>
        <v/>
      </c>
    </row>
    <row r="20" spans="1:8" x14ac:dyDescent="0.2">
      <c r="A20" s="1">
        <v>37303</v>
      </c>
      <c r="B20">
        <f t="shared" si="0"/>
        <v>6</v>
      </c>
      <c r="C20" s="2">
        <v>0.27083333333333298</v>
      </c>
      <c r="D20" s="2">
        <v>0.61458333333333304</v>
      </c>
      <c r="E20" s="2">
        <f t="shared" si="1"/>
        <v>0.34375000000000006</v>
      </c>
      <c r="F20" s="2">
        <f t="shared" si="2"/>
        <v>0.32291666666666674</v>
      </c>
      <c r="G20" s="2" t="str">
        <f t="shared" si="3"/>
        <v xml:space="preserve"> </v>
      </c>
      <c r="H20" s="2" t="str">
        <f t="shared" si="4"/>
        <v/>
      </c>
    </row>
    <row r="21" spans="1:8" x14ac:dyDescent="0.2">
      <c r="A21" s="1">
        <v>37304</v>
      </c>
      <c r="B21">
        <f t="shared" si="0"/>
        <v>7</v>
      </c>
      <c r="C21" s="2">
        <v>0.27222222222222198</v>
      </c>
      <c r="D21" s="2">
        <v>0.62777777777777699</v>
      </c>
      <c r="E21" s="2">
        <f t="shared" si="1"/>
        <v>0.35555555555555501</v>
      </c>
      <c r="F21" s="2">
        <f t="shared" si="2"/>
        <v>0.3347222222222217</v>
      </c>
      <c r="G21" s="2">
        <f t="shared" si="3"/>
        <v>1.3888888888883844E-3</v>
      </c>
      <c r="H21" s="2">
        <f t="shared" si="4"/>
        <v>0.3347222222222217</v>
      </c>
    </row>
    <row r="22" spans="1:8" x14ac:dyDescent="0.2">
      <c r="A22" s="1">
        <v>37305</v>
      </c>
      <c r="B22">
        <f t="shared" si="0"/>
        <v>1</v>
      </c>
      <c r="C22" s="2">
        <v>0.27361111111111103</v>
      </c>
      <c r="D22" s="2">
        <v>0.64097222222222205</v>
      </c>
      <c r="E22" s="2">
        <f t="shared" si="1"/>
        <v>0.36736111111111103</v>
      </c>
      <c r="F22" s="2">
        <f t="shared" si="2"/>
        <v>0.34652777777777771</v>
      </c>
      <c r="G22" s="2">
        <f t="shared" si="3"/>
        <v>1.3194444444444398E-2</v>
      </c>
      <c r="H22" s="2" t="str">
        <f t="shared" si="4"/>
        <v/>
      </c>
    </row>
    <row r="23" spans="1:8" x14ac:dyDescent="0.2">
      <c r="A23" s="1">
        <v>37306</v>
      </c>
      <c r="B23">
        <f t="shared" si="0"/>
        <v>2</v>
      </c>
      <c r="C23" s="2">
        <v>0.27500000000000002</v>
      </c>
      <c r="D23" s="2">
        <v>0.65416666666666601</v>
      </c>
      <c r="E23" s="2">
        <f t="shared" si="1"/>
        <v>0.37916666666666599</v>
      </c>
      <c r="F23" s="2">
        <f t="shared" si="2"/>
        <v>0.34791666666666599</v>
      </c>
      <c r="G23" s="2">
        <f t="shared" si="3"/>
        <v>1.4583333333332671E-2</v>
      </c>
      <c r="H23" s="2" t="str">
        <f t="shared" si="4"/>
        <v/>
      </c>
    </row>
    <row r="24" spans="1:8" x14ac:dyDescent="0.2">
      <c r="A24" s="1">
        <v>37307</v>
      </c>
      <c r="B24">
        <f t="shared" si="0"/>
        <v>3</v>
      </c>
      <c r="C24" s="2">
        <v>0.27638888888888902</v>
      </c>
      <c r="D24" s="2">
        <v>0.66736111111111096</v>
      </c>
      <c r="E24" s="2">
        <f t="shared" si="1"/>
        <v>0.39097222222222194</v>
      </c>
      <c r="F24" s="2">
        <f t="shared" si="2"/>
        <v>0.35972222222222194</v>
      </c>
      <c r="G24" s="2">
        <f t="shared" si="3"/>
        <v>2.6388888888888629E-2</v>
      </c>
      <c r="H24" s="2" t="str">
        <f t="shared" si="4"/>
        <v/>
      </c>
    </row>
    <row r="25" spans="1:8" x14ac:dyDescent="0.2">
      <c r="A25" s="1">
        <v>37308</v>
      </c>
      <c r="B25">
        <f t="shared" si="0"/>
        <v>4</v>
      </c>
      <c r="C25" s="2">
        <v>0.27777777777777801</v>
      </c>
      <c r="D25" s="2">
        <v>0.68055555555555503</v>
      </c>
      <c r="E25" s="2">
        <f t="shared" si="1"/>
        <v>0.40277777777777701</v>
      </c>
      <c r="F25" s="2">
        <f t="shared" si="2"/>
        <v>0.37152777777777701</v>
      </c>
      <c r="G25" s="2">
        <f t="shared" si="3"/>
        <v>3.8194444444443698E-2</v>
      </c>
      <c r="H25" s="2" t="str">
        <f t="shared" si="4"/>
        <v/>
      </c>
    </row>
    <row r="26" spans="1:8" x14ac:dyDescent="0.2">
      <c r="A26" s="1">
        <v>37309</v>
      </c>
      <c r="B26">
        <f t="shared" si="0"/>
        <v>5</v>
      </c>
      <c r="C26" s="2">
        <v>0.27916666666666701</v>
      </c>
      <c r="D26" s="2">
        <v>0.69374999999999898</v>
      </c>
      <c r="E26" s="2">
        <f t="shared" si="1"/>
        <v>0.41458333333333197</v>
      </c>
      <c r="F26" s="2">
        <f t="shared" si="2"/>
        <v>0.38333333333333197</v>
      </c>
      <c r="G26" s="2">
        <f t="shared" si="3"/>
        <v>4.9999999999998657E-2</v>
      </c>
      <c r="H26" s="2" t="str">
        <f t="shared" si="4"/>
        <v/>
      </c>
    </row>
    <row r="27" spans="1:8" x14ac:dyDescent="0.2">
      <c r="A27" s="1">
        <v>37310</v>
      </c>
      <c r="B27">
        <f t="shared" si="0"/>
        <v>6</v>
      </c>
      <c r="C27" s="2">
        <v>0.280555555555555</v>
      </c>
      <c r="D27" s="2">
        <v>0.70694444444444404</v>
      </c>
      <c r="E27" s="2">
        <f t="shared" si="1"/>
        <v>0.42638888888888904</v>
      </c>
      <c r="F27" s="2">
        <f t="shared" si="2"/>
        <v>0.39513888888888904</v>
      </c>
      <c r="G27" s="2">
        <f t="shared" si="3"/>
        <v>6.1805555555555725E-2</v>
      </c>
      <c r="H27" s="2" t="str">
        <f t="shared" si="4"/>
        <v/>
      </c>
    </row>
    <row r="28" spans="1:8" x14ac:dyDescent="0.2">
      <c r="A28" s="1">
        <v>37311</v>
      </c>
      <c r="B28">
        <f t="shared" si="0"/>
        <v>7</v>
      </c>
      <c r="C28" s="2">
        <v>0.281944444444444</v>
      </c>
      <c r="D28" s="2">
        <v>0.720138888888888</v>
      </c>
      <c r="E28" s="2">
        <f t="shared" si="1"/>
        <v>0.438194444444444</v>
      </c>
      <c r="F28" s="2">
        <f t="shared" si="2"/>
        <v>0.406944444444444</v>
      </c>
      <c r="G28" s="2">
        <f t="shared" si="3"/>
        <v>7.3611111111110683E-2</v>
      </c>
      <c r="H28" s="2">
        <f t="shared" si="4"/>
        <v>0.406944444444444</v>
      </c>
    </row>
    <row r="29" spans="1:8" x14ac:dyDescent="0.2">
      <c r="A29" s="1">
        <v>37312</v>
      </c>
      <c r="B29">
        <f t="shared" si="0"/>
        <v>1</v>
      </c>
      <c r="C29" s="2">
        <v>0.28333333333333299</v>
      </c>
      <c r="D29" s="2">
        <v>0.73333333333333295</v>
      </c>
      <c r="E29" s="2">
        <f t="shared" si="1"/>
        <v>0.44999999999999996</v>
      </c>
      <c r="F29" s="2">
        <f t="shared" si="2"/>
        <v>0.41874999999999996</v>
      </c>
      <c r="G29" s="2">
        <f t="shared" si="3"/>
        <v>8.5416666666666641E-2</v>
      </c>
      <c r="H29" s="2" t="str">
        <f t="shared" si="4"/>
        <v/>
      </c>
    </row>
    <row r="30" spans="1:8" x14ac:dyDescent="0.2">
      <c r="A30" s="1">
        <v>37313</v>
      </c>
      <c r="B30">
        <f t="shared" si="0"/>
        <v>2</v>
      </c>
      <c r="C30" s="2">
        <v>0.28472222222222199</v>
      </c>
      <c r="D30" s="2">
        <v>0.74652777777777701</v>
      </c>
      <c r="E30" s="2">
        <f t="shared" si="1"/>
        <v>0.46180555555555503</v>
      </c>
      <c r="F30" s="2">
        <f t="shared" si="2"/>
        <v>0.43055555555555503</v>
      </c>
      <c r="G30" s="2">
        <f t="shared" si="3"/>
        <v>9.722222222222171E-2</v>
      </c>
      <c r="H30" s="2" t="str">
        <f t="shared" si="4"/>
        <v/>
      </c>
    </row>
    <row r="31" spans="1:8" x14ac:dyDescent="0.2">
      <c r="A31" s="1">
        <v>37314</v>
      </c>
      <c r="B31">
        <f t="shared" si="0"/>
        <v>3</v>
      </c>
      <c r="C31" s="2">
        <v>0.28611111111111098</v>
      </c>
      <c r="D31" s="2">
        <v>0.75972222222222097</v>
      </c>
      <c r="E31" s="2">
        <f t="shared" si="1"/>
        <v>0.47361111111110998</v>
      </c>
      <c r="F31" s="2">
        <f t="shared" si="2"/>
        <v>0.44236111111110998</v>
      </c>
      <c r="G31" s="2">
        <f t="shared" si="3"/>
        <v>0.10902777777777667</v>
      </c>
      <c r="H31" s="2" t="str">
        <f t="shared" si="4"/>
        <v/>
      </c>
    </row>
    <row r="32" spans="1:8" x14ac:dyDescent="0.2">
      <c r="A32" s="1">
        <v>37315</v>
      </c>
      <c r="B32">
        <f t="shared" si="0"/>
        <v>4</v>
      </c>
      <c r="C32" s="2">
        <v>0.28749999999999998</v>
      </c>
      <c r="D32" s="2">
        <v>0.77291666666666603</v>
      </c>
      <c r="E32" s="2">
        <f t="shared" si="1"/>
        <v>0.48541666666666605</v>
      </c>
      <c r="F32" s="2">
        <f t="shared" si="2"/>
        <v>0.45416666666666605</v>
      </c>
      <c r="G32" s="2">
        <f t="shared" si="3"/>
        <v>0.12083333333333274</v>
      </c>
      <c r="H32" s="2" t="str">
        <f t="shared" si="4"/>
        <v/>
      </c>
    </row>
    <row r="34" spans="1:8" x14ac:dyDescent="0.2">
      <c r="A34" s="3" t="s">
        <v>6</v>
      </c>
      <c r="F34" s="6"/>
      <c r="G34" s="6"/>
      <c r="H34" s="6"/>
    </row>
  </sheetData>
  <phoneticPr fontId="0" type="noConversion"/>
  <conditionalFormatting sqref="A5:A32">
    <cfRule type="expression" dxfId="1" priority="1" stopIfTrue="1">
      <formula>B5=7</formula>
    </cfRule>
  </conditionalFormatting>
  <pageMargins left="0.78740157499999996" right="0.78740157499999996" top="0.984251969" bottom="0.984251969" header="0.4921259845" footer="0.492125984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3:J35"/>
  <sheetViews>
    <sheetView topLeftCell="A15" workbookViewId="0">
      <selection activeCell="F35" sqref="F35"/>
    </sheetView>
  </sheetViews>
  <sheetFormatPr baseColWidth="10" defaultRowHeight="12.75" x14ac:dyDescent="0.2"/>
  <cols>
    <col min="2" max="2" width="0" hidden="1" customWidth="1"/>
    <col min="6" max="6" width="12.85546875" bestFit="1" customWidth="1"/>
    <col min="8" max="8" width="12.85546875" customWidth="1"/>
  </cols>
  <sheetData>
    <row r="3" spans="1:10" x14ac:dyDescent="0.2">
      <c r="C3" t="s">
        <v>0</v>
      </c>
      <c r="D3" t="s">
        <v>1</v>
      </c>
      <c r="E3" t="s">
        <v>2</v>
      </c>
      <c r="F3" t="s">
        <v>3</v>
      </c>
      <c r="G3" t="s">
        <v>4</v>
      </c>
      <c r="H3" t="s">
        <v>5</v>
      </c>
    </row>
    <row r="4" spans="1:10" x14ac:dyDescent="0.2">
      <c r="G4" s="8">
        <v>8</v>
      </c>
    </row>
    <row r="5" spans="1:10" x14ac:dyDescent="0.2">
      <c r="A5" s="1">
        <v>37288</v>
      </c>
      <c r="B5">
        <f t="shared" ref="B5:B32" si="0">WEEKDAY(A5,2)</f>
        <v>5</v>
      </c>
      <c r="C5" s="2">
        <v>0.25</v>
      </c>
      <c r="D5" s="2">
        <v>0.41666666666666669</v>
      </c>
      <c r="E5" s="2">
        <f t="shared" ref="E5:E32" si="1">D5-C5</f>
        <v>0.16666666666666669</v>
      </c>
      <c r="F5" s="2">
        <f t="shared" ref="F5:F32" si="2">IF(E5&gt;9/24,E5-0.75/24,IF(E5&gt;6/24,E5-0.5/24,E5))</f>
        <v>0.16666666666666669</v>
      </c>
      <c r="G5" s="2" t="str">
        <f t="shared" ref="G5:G32" si="3">IF(F5&gt;8/24,F5-8/24," ")</f>
        <v xml:space="preserve"> </v>
      </c>
      <c r="H5" s="2" t="str">
        <f t="shared" ref="H5:H32" si="4">IF(B5=7,F5," ")</f>
        <v xml:space="preserve"> </v>
      </c>
      <c r="J5" s="9" t="s">
        <v>7</v>
      </c>
    </row>
    <row r="6" spans="1:10" x14ac:dyDescent="0.2">
      <c r="A6" s="1">
        <v>37289</v>
      </c>
      <c r="B6">
        <f t="shared" si="0"/>
        <v>6</v>
      </c>
      <c r="C6" s="2">
        <v>0.25138888888888888</v>
      </c>
      <c r="D6" s="2">
        <v>0.42986111111111108</v>
      </c>
      <c r="E6" s="2">
        <f t="shared" si="1"/>
        <v>0.1784722222222222</v>
      </c>
      <c r="F6" s="2">
        <f t="shared" si="2"/>
        <v>0.1784722222222222</v>
      </c>
      <c r="G6" s="2" t="str">
        <f t="shared" si="3"/>
        <v xml:space="preserve"> </v>
      </c>
      <c r="H6" s="2" t="str">
        <f t="shared" si="4"/>
        <v xml:space="preserve"> </v>
      </c>
    </row>
    <row r="7" spans="1:10" x14ac:dyDescent="0.2">
      <c r="A7" s="1">
        <v>37290</v>
      </c>
      <c r="B7">
        <f t="shared" si="0"/>
        <v>7</v>
      </c>
      <c r="C7" s="2">
        <v>0.25277777777777799</v>
      </c>
      <c r="D7" s="2">
        <v>0.44305555555555498</v>
      </c>
      <c r="E7" s="2">
        <f t="shared" si="1"/>
        <v>0.19027777777777699</v>
      </c>
      <c r="F7" s="2">
        <f t="shared" si="2"/>
        <v>0.19027777777777699</v>
      </c>
      <c r="G7" s="2" t="str">
        <f t="shared" si="3"/>
        <v xml:space="preserve"> </v>
      </c>
      <c r="H7" s="2">
        <f t="shared" si="4"/>
        <v>0.19027777777777699</v>
      </c>
    </row>
    <row r="8" spans="1:10" x14ac:dyDescent="0.2">
      <c r="A8" s="1">
        <v>37291</v>
      </c>
      <c r="B8">
        <f t="shared" si="0"/>
        <v>1</v>
      </c>
      <c r="C8" s="2">
        <v>0.25416666666666698</v>
      </c>
      <c r="D8" s="2">
        <v>0.45624999999999999</v>
      </c>
      <c r="E8" s="2">
        <f t="shared" si="1"/>
        <v>0.202083333333333</v>
      </c>
      <c r="F8" s="2">
        <f t="shared" si="2"/>
        <v>0.202083333333333</v>
      </c>
      <c r="G8" s="2" t="str">
        <f t="shared" si="3"/>
        <v xml:space="preserve"> </v>
      </c>
      <c r="H8" s="2" t="str">
        <f t="shared" si="4"/>
        <v xml:space="preserve"> </v>
      </c>
    </row>
    <row r="9" spans="1:10" x14ac:dyDescent="0.2">
      <c r="A9" s="1">
        <v>37292</v>
      </c>
      <c r="B9">
        <f t="shared" si="0"/>
        <v>2</v>
      </c>
      <c r="C9" s="2">
        <v>0.25555555555555598</v>
      </c>
      <c r="D9" s="2">
        <v>0.469444444444444</v>
      </c>
      <c r="E9" s="2">
        <f t="shared" si="1"/>
        <v>0.21388888888888802</v>
      </c>
      <c r="F9" s="2">
        <f t="shared" si="2"/>
        <v>0.21388888888888802</v>
      </c>
      <c r="G9" s="2" t="str">
        <f t="shared" si="3"/>
        <v xml:space="preserve"> </v>
      </c>
      <c r="H9" s="2" t="str">
        <f t="shared" si="4"/>
        <v xml:space="preserve"> </v>
      </c>
    </row>
    <row r="10" spans="1:10" x14ac:dyDescent="0.2">
      <c r="A10" s="1">
        <v>37293</v>
      </c>
      <c r="B10">
        <f t="shared" si="0"/>
        <v>3</v>
      </c>
      <c r="C10" s="2">
        <v>0.25694444444444398</v>
      </c>
      <c r="D10" s="2">
        <v>0.48263888888888901</v>
      </c>
      <c r="E10" s="2">
        <f t="shared" si="1"/>
        <v>0.22569444444444503</v>
      </c>
      <c r="F10" s="2">
        <f t="shared" si="2"/>
        <v>0.22569444444444503</v>
      </c>
      <c r="G10" s="2" t="str">
        <f t="shared" si="3"/>
        <v xml:space="preserve"> </v>
      </c>
      <c r="H10" s="2" t="str">
        <f t="shared" si="4"/>
        <v xml:space="preserve"> </v>
      </c>
    </row>
    <row r="11" spans="1:10" x14ac:dyDescent="0.2">
      <c r="A11" s="1">
        <v>37294</v>
      </c>
      <c r="B11">
        <f t="shared" si="0"/>
        <v>4</v>
      </c>
      <c r="C11" s="2">
        <v>0.25833333333333303</v>
      </c>
      <c r="D11" s="2">
        <v>0.49583333333333302</v>
      </c>
      <c r="E11" s="2">
        <f t="shared" si="1"/>
        <v>0.23749999999999999</v>
      </c>
      <c r="F11" s="2">
        <f t="shared" si="2"/>
        <v>0.23749999999999999</v>
      </c>
      <c r="G11" s="2" t="str">
        <f t="shared" si="3"/>
        <v xml:space="preserve"> </v>
      </c>
      <c r="H11" s="2" t="str">
        <f t="shared" si="4"/>
        <v xml:space="preserve"> </v>
      </c>
    </row>
    <row r="12" spans="1:10" x14ac:dyDescent="0.2">
      <c r="A12" s="1">
        <v>37295</v>
      </c>
      <c r="B12">
        <f t="shared" si="0"/>
        <v>5</v>
      </c>
      <c r="C12" s="2">
        <v>0.25972222222222202</v>
      </c>
      <c r="D12" s="2">
        <v>0.50902777777777797</v>
      </c>
      <c r="E12" s="2">
        <f t="shared" si="1"/>
        <v>0.24930555555555595</v>
      </c>
      <c r="F12" s="2">
        <f t="shared" si="2"/>
        <v>0.24930555555555595</v>
      </c>
      <c r="G12" s="2" t="str">
        <f t="shared" si="3"/>
        <v xml:space="preserve"> </v>
      </c>
      <c r="H12" s="2" t="str">
        <f t="shared" si="4"/>
        <v xml:space="preserve"> </v>
      </c>
    </row>
    <row r="13" spans="1:10" x14ac:dyDescent="0.2">
      <c r="A13" s="1">
        <v>37296</v>
      </c>
      <c r="B13">
        <f t="shared" si="0"/>
        <v>6</v>
      </c>
      <c r="C13" s="2">
        <v>0.26111111111111102</v>
      </c>
      <c r="D13" s="2">
        <v>0.52222222222222203</v>
      </c>
      <c r="E13" s="2">
        <f t="shared" si="1"/>
        <v>0.26111111111111102</v>
      </c>
      <c r="F13" s="2">
        <f t="shared" si="2"/>
        <v>0.24027777777777767</v>
      </c>
      <c r="G13" s="2" t="str">
        <f t="shared" si="3"/>
        <v xml:space="preserve"> </v>
      </c>
      <c r="H13" s="2" t="str">
        <f t="shared" si="4"/>
        <v xml:space="preserve"> </v>
      </c>
    </row>
    <row r="14" spans="1:10" x14ac:dyDescent="0.2">
      <c r="A14" s="1">
        <v>37297</v>
      </c>
      <c r="B14">
        <f t="shared" si="0"/>
        <v>7</v>
      </c>
      <c r="C14" s="2">
        <v>0.26250000000000001</v>
      </c>
      <c r="D14" s="2">
        <v>0.53541666666666698</v>
      </c>
      <c r="E14" s="2">
        <f t="shared" si="1"/>
        <v>0.27291666666666697</v>
      </c>
      <c r="F14" s="2">
        <f t="shared" si="2"/>
        <v>0.25208333333333366</v>
      </c>
      <c r="G14" s="2" t="str">
        <f t="shared" si="3"/>
        <v xml:space="preserve"> </v>
      </c>
      <c r="H14" s="2">
        <f t="shared" si="4"/>
        <v>0.25208333333333366</v>
      </c>
    </row>
    <row r="15" spans="1:10" x14ac:dyDescent="0.2">
      <c r="A15" s="1">
        <v>37298</v>
      </c>
      <c r="B15">
        <f t="shared" si="0"/>
        <v>1</v>
      </c>
      <c r="C15" s="2">
        <v>0.26388888888888901</v>
      </c>
      <c r="D15" s="2">
        <v>0.54861111111111105</v>
      </c>
      <c r="E15" s="2">
        <f t="shared" si="1"/>
        <v>0.28472222222222204</v>
      </c>
      <c r="F15" s="2">
        <f t="shared" si="2"/>
        <v>0.26388888888888873</v>
      </c>
      <c r="G15" s="2" t="str">
        <f t="shared" si="3"/>
        <v xml:space="preserve"> </v>
      </c>
      <c r="H15" s="2" t="str">
        <f t="shared" si="4"/>
        <v xml:space="preserve"> </v>
      </c>
    </row>
    <row r="16" spans="1:10" x14ac:dyDescent="0.2">
      <c r="A16" s="1">
        <v>37299</v>
      </c>
      <c r="B16">
        <f t="shared" si="0"/>
        <v>2</v>
      </c>
      <c r="C16" s="2">
        <v>0.265277777777778</v>
      </c>
      <c r="D16" s="2">
        <v>0.561805555555555</v>
      </c>
      <c r="E16" s="2">
        <f t="shared" si="1"/>
        <v>0.296527777777777</v>
      </c>
      <c r="F16" s="2">
        <f t="shared" si="2"/>
        <v>0.27569444444444369</v>
      </c>
      <c r="G16" s="2" t="str">
        <f t="shared" si="3"/>
        <v xml:space="preserve"> </v>
      </c>
      <c r="H16" s="2" t="str">
        <f t="shared" si="4"/>
        <v xml:space="preserve"> </v>
      </c>
    </row>
    <row r="17" spans="1:8" x14ac:dyDescent="0.2">
      <c r="A17" s="1">
        <v>37300</v>
      </c>
      <c r="B17">
        <f t="shared" si="0"/>
        <v>3</v>
      </c>
      <c r="C17" s="2">
        <v>0.266666666666667</v>
      </c>
      <c r="D17" s="2">
        <v>0.57499999999999996</v>
      </c>
      <c r="E17" s="2">
        <f t="shared" si="1"/>
        <v>0.30833333333333296</v>
      </c>
      <c r="F17" s="2">
        <f t="shared" si="2"/>
        <v>0.28749999999999964</v>
      </c>
      <c r="G17" s="2" t="str">
        <f t="shared" si="3"/>
        <v xml:space="preserve"> </v>
      </c>
      <c r="H17" s="2" t="str">
        <f t="shared" si="4"/>
        <v xml:space="preserve"> </v>
      </c>
    </row>
    <row r="18" spans="1:8" x14ac:dyDescent="0.2">
      <c r="A18" s="1">
        <v>37301</v>
      </c>
      <c r="B18">
        <f t="shared" si="0"/>
        <v>4</v>
      </c>
      <c r="C18" s="2">
        <v>0.26805555555555499</v>
      </c>
      <c r="D18" s="2">
        <v>0.58819444444444402</v>
      </c>
      <c r="E18" s="2">
        <f t="shared" si="1"/>
        <v>0.32013888888888903</v>
      </c>
      <c r="F18" s="2">
        <f t="shared" si="2"/>
        <v>0.29930555555555571</v>
      </c>
      <c r="G18" s="2" t="str">
        <f t="shared" si="3"/>
        <v xml:space="preserve"> </v>
      </c>
      <c r="H18" s="2" t="str">
        <f t="shared" si="4"/>
        <v xml:space="preserve"> </v>
      </c>
    </row>
    <row r="19" spans="1:8" x14ac:dyDescent="0.2">
      <c r="A19" s="1">
        <v>37302</v>
      </c>
      <c r="B19">
        <f t="shared" si="0"/>
        <v>5</v>
      </c>
      <c r="C19" s="2">
        <v>0.26944444444444399</v>
      </c>
      <c r="D19" s="2">
        <v>0.60138888888888897</v>
      </c>
      <c r="E19" s="2">
        <f t="shared" si="1"/>
        <v>0.33194444444444499</v>
      </c>
      <c r="F19" s="2">
        <f t="shared" si="2"/>
        <v>0.31111111111111167</v>
      </c>
      <c r="G19" s="2" t="str">
        <f t="shared" si="3"/>
        <v xml:space="preserve"> </v>
      </c>
      <c r="H19" s="2" t="str">
        <f t="shared" si="4"/>
        <v xml:space="preserve"> </v>
      </c>
    </row>
    <row r="20" spans="1:8" x14ac:dyDescent="0.2">
      <c r="A20" s="1">
        <v>37303</v>
      </c>
      <c r="B20">
        <f t="shared" si="0"/>
        <v>6</v>
      </c>
      <c r="C20" s="2">
        <v>0.27083333333333298</v>
      </c>
      <c r="D20" s="2">
        <v>0.61458333333333304</v>
      </c>
      <c r="E20" s="2">
        <f t="shared" si="1"/>
        <v>0.34375000000000006</v>
      </c>
      <c r="F20" s="2">
        <f t="shared" si="2"/>
        <v>0.32291666666666674</v>
      </c>
      <c r="G20" s="2" t="str">
        <f t="shared" si="3"/>
        <v xml:space="preserve"> </v>
      </c>
      <c r="H20" s="2" t="str">
        <f t="shared" si="4"/>
        <v xml:space="preserve"> </v>
      </c>
    </row>
    <row r="21" spans="1:8" x14ac:dyDescent="0.2">
      <c r="A21" s="1">
        <v>37304</v>
      </c>
      <c r="B21">
        <f t="shared" si="0"/>
        <v>7</v>
      </c>
      <c r="C21" s="2">
        <v>0.27222222222222198</v>
      </c>
      <c r="D21" s="2">
        <v>0.62777777777777699</v>
      </c>
      <c r="E21" s="2">
        <f t="shared" si="1"/>
        <v>0.35555555555555501</v>
      </c>
      <c r="F21" s="2">
        <f t="shared" si="2"/>
        <v>0.3347222222222217</v>
      </c>
      <c r="G21" s="2">
        <f t="shared" si="3"/>
        <v>1.3888888888883844E-3</v>
      </c>
      <c r="H21" s="2">
        <f t="shared" si="4"/>
        <v>0.3347222222222217</v>
      </c>
    </row>
    <row r="22" spans="1:8" x14ac:dyDescent="0.2">
      <c r="A22" s="1">
        <v>37305</v>
      </c>
      <c r="B22">
        <f t="shared" si="0"/>
        <v>1</v>
      </c>
      <c r="C22" s="2">
        <v>0.27361111111111103</v>
      </c>
      <c r="D22" s="2">
        <v>0.64097222222222205</v>
      </c>
      <c r="E22" s="2">
        <f t="shared" si="1"/>
        <v>0.36736111111111103</v>
      </c>
      <c r="F22" s="2">
        <f t="shared" si="2"/>
        <v>0.34652777777777771</v>
      </c>
      <c r="G22" s="2">
        <f t="shared" si="3"/>
        <v>1.3194444444444398E-2</v>
      </c>
      <c r="H22" s="2" t="str">
        <f t="shared" si="4"/>
        <v xml:space="preserve"> </v>
      </c>
    </row>
    <row r="23" spans="1:8" x14ac:dyDescent="0.2">
      <c r="A23" s="1">
        <v>37306</v>
      </c>
      <c r="B23">
        <f t="shared" si="0"/>
        <v>2</v>
      </c>
      <c r="C23" s="2">
        <v>0.27500000000000002</v>
      </c>
      <c r="D23" s="2">
        <v>0.65416666666666601</v>
      </c>
      <c r="E23" s="2">
        <f t="shared" si="1"/>
        <v>0.37916666666666599</v>
      </c>
      <c r="F23" s="2">
        <f t="shared" si="2"/>
        <v>0.34791666666666599</v>
      </c>
      <c r="G23" s="2">
        <f t="shared" si="3"/>
        <v>1.4583333333332671E-2</v>
      </c>
      <c r="H23" s="2" t="str">
        <f t="shared" si="4"/>
        <v xml:space="preserve"> </v>
      </c>
    </row>
    <row r="24" spans="1:8" x14ac:dyDescent="0.2">
      <c r="A24" s="1">
        <v>37307</v>
      </c>
      <c r="B24">
        <f t="shared" si="0"/>
        <v>3</v>
      </c>
      <c r="C24" s="2">
        <v>0.27638888888888902</v>
      </c>
      <c r="D24" s="2">
        <v>0.66736111111111096</v>
      </c>
      <c r="E24" s="2">
        <f t="shared" si="1"/>
        <v>0.39097222222222194</v>
      </c>
      <c r="F24" s="2">
        <f t="shared" si="2"/>
        <v>0.35972222222222194</v>
      </c>
      <c r="G24" s="2">
        <f t="shared" si="3"/>
        <v>2.6388888888888629E-2</v>
      </c>
      <c r="H24" s="2" t="str">
        <f t="shared" si="4"/>
        <v xml:space="preserve"> </v>
      </c>
    </row>
    <row r="25" spans="1:8" x14ac:dyDescent="0.2">
      <c r="A25" s="1">
        <v>37308</v>
      </c>
      <c r="B25">
        <f t="shared" si="0"/>
        <v>4</v>
      </c>
      <c r="C25" s="2">
        <v>0.27777777777777801</v>
      </c>
      <c r="D25" s="2">
        <v>0.68055555555555503</v>
      </c>
      <c r="E25" s="2">
        <f t="shared" si="1"/>
        <v>0.40277777777777701</v>
      </c>
      <c r="F25" s="2">
        <f t="shared" si="2"/>
        <v>0.37152777777777701</v>
      </c>
      <c r="G25" s="2">
        <f t="shared" si="3"/>
        <v>3.8194444444443698E-2</v>
      </c>
      <c r="H25" s="2" t="str">
        <f t="shared" si="4"/>
        <v xml:space="preserve"> </v>
      </c>
    </row>
    <row r="26" spans="1:8" x14ac:dyDescent="0.2">
      <c r="A26" s="1">
        <v>37309</v>
      </c>
      <c r="B26">
        <f t="shared" si="0"/>
        <v>5</v>
      </c>
      <c r="C26" s="2">
        <v>0.27916666666666701</v>
      </c>
      <c r="D26" s="2">
        <v>0.69374999999999898</v>
      </c>
      <c r="E26" s="2">
        <f t="shared" si="1"/>
        <v>0.41458333333333197</v>
      </c>
      <c r="F26" s="2">
        <f t="shared" si="2"/>
        <v>0.38333333333333197</v>
      </c>
      <c r="G26" s="2">
        <f t="shared" si="3"/>
        <v>4.9999999999998657E-2</v>
      </c>
      <c r="H26" s="2" t="str">
        <f t="shared" si="4"/>
        <v xml:space="preserve"> </v>
      </c>
    </row>
    <row r="27" spans="1:8" x14ac:dyDescent="0.2">
      <c r="A27" s="1">
        <v>37310</v>
      </c>
      <c r="B27">
        <f t="shared" si="0"/>
        <v>6</v>
      </c>
      <c r="C27" s="2">
        <v>0.280555555555555</v>
      </c>
      <c r="D27" s="2">
        <v>0.70694444444444404</v>
      </c>
      <c r="E27" s="2">
        <f t="shared" si="1"/>
        <v>0.42638888888888904</v>
      </c>
      <c r="F27" s="2">
        <f t="shared" si="2"/>
        <v>0.39513888888888904</v>
      </c>
      <c r="G27" s="2">
        <f t="shared" si="3"/>
        <v>6.1805555555555725E-2</v>
      </c>
      <c r="H27" s="2" t="str">
        <f t="shared" si="4"/>
        <v xml:space="preserve"> </v>
      </c>
    </row>
    <row r="28" spans="1:8" x14ac:dyDescent="0.2">
      <c r="A28" s="1">
        <v>37311</v>
      </c>
      <c r="B28">
        <f t="shared" si="0"/>
        <v>7</v>
      </c>
      <c r="C28" s="2">
        <v>0.281944444444444</v>
      </c>
      <c r="D28" s="2">
        <v>0.720138888888888</v>
      </c>
      <c r="E28" s="2">
        <f t="shared" si="1"/>
        <v>0.438194444444444</v>
      </c>
      <c r="F28" s="2">
        <f t="shared" si="2"/>
        <v>0.406944444444444</v>
      </c>
      <c r="G28" s="2">
        <f t="shared" si="3"/>
        <v>7.3611111111110683E-2</v>
      </c>
      <c r="H28" s="2">
        <f t="shared" si="4"/>
        <v>0.406944444444444</v>
      </c>
    </row>
    <row r="29" spans="1:8" x14ac:dyDescent="0.2">
      <c r="A29" s="1">
        <v>37312</v>
      </c>
      <c r="B29">
        <f t="shared" si="0"/>
        <v>1</v>
      </c>
      <c r="C29" s="2">
        <v>0.28333333333333299</v>
      </c>
      <c r="D29" s="2">
        <v>0.73333333333333295</v>
      </c>
      <c r="E29" s="2">
        <f t="shared" si="1"/>
        <v>0.44999999999999996</v>
      </c>
      <c r="F29" s="2">
        <f t="shared" si="2"/>
        <v>0.41874999999999996</v>
      </c>
      <c r="G29" s="2">
        <f t="shared" si="3"/>
        <v>8.5416666666666641E-2</v>
      </c>
      <c r="H29" s="2" t="str">
        <f t="shared" si="4"/>
        <v xml:space="preserve"> </v>
      </c>
    </row>
    <row r="30" spans="1:8" x14ac:dyDescent="0.2">
      <c r="A30" s="1">
        <v>37313</v>
      </c>
      <c r="B30">
        <f t="shared" si="0"/>
        <v>2</v>
      </c>
      <c r="C30" s="2">
        <v>0.28472222222222199</v>
      </c>
      <c r="D30" s="2">
        <v>0.74652777777777701</v>
      </c>
      <c r="E30" s="2">
        <f t="shared" si="1"/>
        <v>0.46180555555555503</v>
      </c>
      <c r="F30" s="2">
        <f t="shared" si="2"/>
        <v>0.43055555555555503</v>
      </c>
      <c r="G30" s="2">
        <f t="shared" si="3"/>
        <v>9.722222222222171E-2</v>
      </c>
      <c r="H30" s="2" t="str">
        <f t="shared" si="4"/>
        <v xml:space="preserve"> </v>
      </c>
    </row>
    <row r="31" spans="1:8" x14ac:dyDescent="0.2">
      <c r="A31" s="1">
        <v>37314</v>
      </c>
      <c r="B31">
        <f t="shared" si="0"/>
        <v>3</v>
      </c>
      <c r="C31" s="2">
        <v>0.28611111111111098</v>
      </c>
      <c r="D31" s="2">
        <v>0.75972222222222097</v>
      </c>
      <c r="E31" s="2">
        <f t="shared" si="1"/>
        <v>0.47361111111110998</v>
      </c>
      <c r="F31" s="2">
        <f t="shared" si="2"/>
        <v>0.44236111111110998</v>
      </c>
      <c r="G31" s="2">
        <f t="shared" si="3"/>
        <v>0.10902777777777667</v>
      </c>
      <c r="H31" s="2" t="str">
        <f t="shared" si="4"/>
        <v xml:space="preserve"> </v>
      </c>
    </row>
    <row r="32" spans="1:8" x14ac:dyDescent="0.2">
      <c r="A32" s="1">
        <v>37315</v>
      </c>
      <c r="B32">
        <f t="shared" si="0"/>
        <v>4</v>
      </c>
      <c r="C32" s="2">
        <v>0.28749999999999998</v>
      </c>
      <c r="D32" s="2">
        <v>0.77291666666666603</v>
      </c>
      <c r="E32" s="2">
        <f t="shared" si="1"/>
        <v>0.48541666666666605</v>
      </c>
      <c r="F32" s="2">
        <f t="shared" si="2"/>
        <v>0.45416666666666605</v>
      </c>
      <c r="G32" s="2">
        <f t="shared" si="3"/>
        <v>0.12083333333333274</v>
      </c>
      <c r="H32" s="2" t="str">
        <f t="shared" si="4"/>
        <v xml:space="preserve"> </v>
      </c>
    </row>
    <row r="34" spans="1:8" x14ac:dyDescent="0.2">
      <c r="A34" s="3" t="s">
        <v>6</v>
      </c>
      <c r="B34" s="3"/>
      <c r="C34" s="3"/>
      <c r="D34" s="3"/>
      <c r="E34" s="3"/>
      <c r="F34" s="4">
        <f>SUM(F5:F32)</f>
        <v>8.6083333333333236</v>
      </c>
      <c r="G34" s="4">
        <f>SUM(G5:G32)</f>
        <v>0.69166666666666066</v>
      </c>
      <c r="H34" s="4">
        <f>SUM(H5:H32)</f>
        <v>1.1840277777777763</v>
      </c>
    </row>
    <row r="35" spans="1:8" x14ac:dyDescent="0.2">
      <c r="D35" s="11" t="s">
        <v>9</v>
      </c>
      <c r="F35" s="10">
        <f>SUM(F5:F32)</f>
        <v>8.6083333333333236</v>
      </c>
      <c r="G35" s="10">
        <f>SUM(G5:G32)</f>
        <v>0.69166666666666066</v>
      </c>
      <c r="H35" s="10">
        <f>SUM(H5:H32)</f>
        <v>1.1840277777777763</v>
      </c>
    </row>
  </sheetData>
  <phoneticPr fontId="0" type="noConversion"/>
  <conditionalFormatting sqref="A5:A32">
    <cfRule type="expression" dxfId="0" priority="1" stopIfTrue="1">
      <formula>B5=7</formula>
    </cfRule>
  </conditionalFormatting>
  <hyperlinks>
    <hyperlink ref="J5" r:id="rId1"/>
  </hyperlinks>
  <pageMargins left="0.78740157499999996" right="0.78740157499999996" top="0.984251969" bottom="0.984251969" header="0.4921259845" footer="0.4921259845"/>
  <pageSetup paperSize="9" orientation="portrait" horizontalDpi="300" verticalDpi="0" copies="0"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Kalender</vt:lpstr>
      <vt:lpstr>Anwesenheit</vt:lpstr>
      <vt:lpstr>Pausen</vt:lpstr>
      <vt:lpstr>Überstunden</vt:lpstr>
      <vt:lpstr>Sonntagsarbeit</vt:lpstr>
      <vt:lpstr>Summen</vt:lpstr>
      <vt:lpstr>Gesamt</vt:lpstr>
    </vt:vector>
  </TitlesOfParts>
  <Company>Austr. 30 Konstanz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dc:description>Kalender wird aufgebaut unf (bedingt) formatiert, Anwesenheitszeiten, bewertete Zeiten, Überstunden, Sonntagszeiten werden in aufeinander folgenden Blättern ermittelt. Gut für Unterricht geeignet.</dc:description>
  <cp:lastModifiedBy>Helmut Benutzerkonto</cp:lastModifiedBy>
  <dcterms:created xsi:type="dcterms:W3CDTF">2002-02-16T17:24:45Z</dcterms:created>
  <dcterms:modified xsi:type="dcterms:W3CDTF">2012-12-17T11:51:59Z</dcterms:modified>
</cp:coreProperties>
</file>