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195" yWindow="75" windowWidth="11955" windowHeight="8550"/>
  </bookViews>
  <sheets>
    <sheet name="Aufgabe" sheetId="1" r:id="rId1"/>
    <sheet name="Lösung mit Autofilter" sheetId="3" r:id="rId2"/>
    <sheet name="Lösung mit Spezialfilter" sheetId="2" r:id="rId3"/>
    <sheet name="Lösung mit DB-Funktion" sheetId="4" r:id="rId4"/>
  </sheets>
  <definedNames>
    <definedName name="_FilterDatabase" localSheetId="0" hidden="1">Aufgabe!$A$1:$G$52</definedName>
    <definedName name="_FilterDatabase" localSheetId="1" hidden="1">'Lösung mit Autofilter'!$A$7:$G$58</definedName>
    <definedName name="_FilterDatabase" localSheetId="3" hidden="1">'Lösung mit DB-Funktion'!$A$8:$G$59</definedName>
    <definedName name="_FilterDatabase" localSheetId="2" hidden="1">'Lösung mit Spezialfilter'!$A$9:$G$60</definedName>
    <definedName name="Criteria" localSheetId="0">Aufgabe!$A$56:$B$57</definedName>
    <definedName name="Criteria" localSheetId="1">'Lösung mit Autofilter'!$B$64:$B$65</definedName>
    <definedName name="Criteria" localSheetId="3">'Lösung mit DB-Funktion'!$A$63:$B$64</definedName>
    <definedName name="Criteria" localSheetId="2">'Lösung mit Spezialfilter'!$B$65:$C$66</definedName>
    <definedName name="Extract" localSheetId="0">Aufgabe!$G$61</definedName>
    <definedName name="Extract" localSheetId="1">'Lösung mit Autofilter'!$G$67</definedName>
    <definedName name="Extract" localSheetId="3">'Lösung mit DB-Funktion'!$G$68</definedName>
    <definedName name="Extract" localSheetId="2">'Lösung mit Spezialfilter'!$H$22:$N$22</definedName>
    <definedName name="QUERY1" localSheetId="0">Aufgabe!$A$1:$G$52</definedName>
    <definedName name="QUERY1" localSheetId="1">'Lösung mit Autofilter'!$A$7:$G$58</definedName>
    <definedName name="QUERY1" localSheetId="3">'Lösung mit DB-Funktion'!$A$8:$G$59</definedName>
    <definedName name="QUERY1" localSheetId="2">'Lösung mit Spezialfilter'!$A$9:$G$60</definedName>
  </definedNames>
  <calcPr calcId="124519"/>
  <webPublishing codePage="1252"/>
</workbook>
</file>

<file path=xl/calcChain.xml><?xml version="1.0" encoding="utf-8"?>
<calcChain xmlns="http://schemas.openxmlformats.org/spreadsheetml/2006/main">
  <c r="G67" i="4"/>
  <c r="G66"/>
  <c r="G65"/>
  <c r="G67" i="2"/>
  <c r="G66"/>
  <c r="G65"/>
  <c r="G64" i="3"/>
  <c r="G63"/>
  <c r="G62"/>
</calcChain>
</file>

<file path=xl/comments1.xml><?xml version="1.0" encoding="utf-8"?>
<comments xmlns="http://schemas.openxmlformats.org/spreadsheetml/2006/main">
  <authors>
    <author>Helmut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</commentList>
</comments>
</file>

<file path=xl/comments2.xml><?xml version="1.0" encoding="utf-8"?>
<comments xmlns="http://schemas.openxmlformats.org/spreadsheetml/2006/main">
  <authors>
    <author>Helmut</author>
  </authors>
  <commentList>
    <comment ref="G62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  <comment ref="G63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</commentList>
</comments>
</file>

<file path=xl/comments3.xml><?xml version="1.0" encoding="utf-8"?>
<comments xmlns="http://schemas.openxmlformats.org/spreadsheetml/2006/main">
  <authors>
    <author>Helmut</author>
  </authors>
  <commentList>
    <comment ref="G65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  <comment ref="G66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</commentList>
</comments>
</file>

<file path=xl/connections.xml><?xml version="1.0" encoding="utf-8"?>
<connections xmlns="http://schemas.openxmlformats.org/spreadsheetml/2006/main">
  <connection id="1" name="Verbindung" type="1" refreshedVersion="0" savePassword="1" saveData="1">
    <dbPr connection="DSN=EXCEL für Controller;DBQ=C:\SEMICOPY\EX50CTRL\VERKAUF2.MDB;DefaultDir=C:\SEMICOPY\EX50CTRL;FIL=MS Access;JetIniPath=msacc20.ini;SystemDB=C:\SSW\ACCESS20\system.mda;UID=Admin;" command="SELECT Lieferanten.`LieferantenName (1)`, Lieferanten.Ort, Lieferanten.Region, Auftrag.`Auftrags-Nr`, Auftrag.`Auftrags-Datum`, Auftrag.Menge, Auftrag.Auftragswert_x000d_&#10;FROM Auftrag Auftrag, Lieferanten Lieferanten_x000d_&#10;WHERE Auftrag.`Lieferanten-Nr` = Lieferanten.`Lieferanten-Nr`"/>
  </connection>
  <connection id="2" name="Verbindung1" type="1" refreshedVersion="0" savePassword="1" saveData="1">
    <dbPr connection="DSN=EXCEL für Controller;DBQ=C:\SEMICOPY\EX50CTRL\VERKAUF2.MDB;DefaultDir=C:\SEMICOPY\EX50CTRL;FIL=MS Access;JetIniPath=msacc20.ini;SystemDB=C:\SSW\ACCESS20\system.mda;UID=Admin;" command="SELECT Lieferanten.`LieferantenName (1)`, Lieferanten.Ort, Lieferanten.Region, Auftrag.`Auftrags-Nr`, Auftrag.`Auftrags-Datum`, Auftrag.Menge, Auftrag.Auftragswert_x000d_&#10;FROM Auftrag Auftrag, Lieferanten Lieferanten_x000d_&#10;WHERE Auftrag.`Lieferanten-Nr` = Lieferanten.`Lieferanten-Nr`"/>
  </connection>
  <connection id="3" name="Verbindung2" type="1" refreshedVersion="0" savePassword="1" saveData="1">
    <dbPr connection="DSN=EXCEL für Controller;DBQ=C:\SEMICOPY\EX50CTRL\VERKAUF2.MDB;DefaultDir=C:\SEMICOPY\EX50CTRL;FIL=MS Access;JetIniPath=msacc20.ini;SystemDB=C:\SSW\ACCESS20\system.mda;UID=Admin;" command="SELECT Lieferanten.`LieferantenName (1)`, Lieferanten.Ort, Lieferanten.Region, Auftrag.`Auftrags-Nr`, Auftrag.`Auftrags-Datum`, Auftrag.Menge, Auftrag.Auftragswert_x000d_&#10;FROM Auftrag Auftrag, Lieferanten Lieferanten_x000d_&#10;WHERE Auftrag.`Lieferanten-Nr` = Lieferanten.`Lieferanten-Nr`"/>
  </connection>
  <connection id="4" name="Verbindung3" type="1" refreshedVersion="0" savePassword="1" saveData="1">
    <dbPr connection="DSN=EXCEL für Controller;DBQ=C:\SEMICOPY\EX50CTRL\VERKAUF2.MDB;DefaultDir=C:\SEMICOPY\EX50CTRL;FIL=MS Access;JetIniPath=msacc20.ini;SystemDB=C:\SSW\ACCESS20\system.mda;UID=Admin;" command="SELECT Lieferanten.`LieferantenName (1)`, Lieferanten.Ort, Lieferanten.Region, Auftrag.`Auftrags-Nr`, Auftrag.`Auftrags-Datum`, Auftrag.Menge, Auftrag.Auftragswert_x000d_&#10;FROM Auftrag Auftrag, Lieferanten Lieferanten_x000d_&#10;WHERE Auftrag.`Lieferanten-Nr` = Lieferanten.`Lieferanten-Nr`"/>
  </connection>
</connections>
</file>

<file path=xl/sharedStrings.xml><?xml version="1.0" encoding="utf-8"?>
<sst xmlns="http://schemas.openxmlformats.org/spreadsheetml/2006/main" count="712" uniqueCount="60">
  <si>
    <t>Ort</t>
  </si>
  <si>
    <t>Region</t>
  </si>
  <si>
    <t>Auftrags-Nr</t>
  </si>
  <si>
    <t>Auftrags-Datum</t>
  </si>
  <si>
    <t>Menge</t>
  </si>
  <si>
    <t>Auftragswert</t>
  </si>
  <si>
    <t>Schulz GmbH</t>
  </si>
  <si>
    <t>Unterpflügl</t>
  </si>
  <si>
    <t>Süd</t>
  </si>
  <si>
    <t>900001</t>
  </si>
  <si>
    <t>109888</t>
  </si>
  <si>
    <t>102777</t>
  </si>
  <si>
    <t>109812</t>
  </si>
  <si>
    <t>100003</t>
  </si>
  <si>
    <t>100006</t>
  </si>
  <si>
    <t>100143</t>
  </si>
  <si>
    <t>100001</t>
  </si>
  <si>
    <t>100008</t>
  </si>
  <si>
    <t>100010</t>
  </si>
  <si>
    <t>109239</t>
  </si>
  <si>
    <t>Mitte</t>
  </si>
  <si>
    <t>100004</t>
  </si>
  <si>
    <t>100002</t>
  </si>
  <si>
    <t>100005</t>
  </si>
  <si>
    <t>100007</t>
  </si>
  <si>
    <t>SoWaS Lampen Service</t>
  </si>
  <si>
    <t>Berlin 22</t>
  </si>
  <si>
    <t>Nord</t>
  </si>
  <si>
    <t>101244</t>
  </si>
  <si>
    <t>München 11</t>
  </si>
  <si>
    <t>100144</t>
  </si>
  <si>
    <t>Arndmann und Ewald GmbH</t>
  </si>
  <si>
    <t>Wülfrath</t>
  </si>
  <si>
    <t>Dallas -Texas  U.S.A.</t>
  </si>
  <si>
    <t>Ausland</t>
  </si>
  <si>
    <t>104711</t>
  </si>
  <si>
    <t>Stahlmann AG, Wunsdorf</t>
  </si>
  <si>
    <t>Wunsdorf/Luthe</t>
  </si>
  <si>
    <t>West</t>
  </si>
  <si>
    <t>Kanalhafen</t>
  </si>
  <si>
    <t>100009</t>
  </si>
  <si>
    <t>Optotronic GmbH</t>
  </si>
  <si>
    <t>Frankfurt am Main 70</t>
  </si>
  <si>
    <t>Kreuztal i. Westfalen</t>
  </si>
  <si>
    <t>&gt;=22.1.2003</t>
  </si>
  <si>
    <t>&lt;=11.2.2003</t>
  </si>
  <si>
    <t>Kriterienbereich</t>
  </si>
  <si>
    <t>Max</t>
  </si>
  <si>
    <t>Min</t>
  </si>
  <si>
    <t>&gt;=22.1.03</t>
  </si>
  <si>
    <t>&lt;=11.2.03</t>
  </si>
  <si>
    <t>DB-Funktionen</t>
  </si>
  <si>
    <t>Teilergebnis</t>
  </si>
  <si>
    <t>Auftagswert</t>
  </si>
  <si>
    <t>Heckler &amp; Koch</t>
  </si>
  <si>
    <t>Hartmann &amp; Söhne</t>
  </si>
  <si>
    <t>Gerald</t>
  </si>
  <si>
    <t>Titta Markt</t>
  </si>
  <si>
    <t>LieferantenName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</si>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</sst>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7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0" borderId="0" xfId="0" applyFont="1"/>
    <xf numFmtId="15" fontId="1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14" fontId="0" fillId="0" borderId="0" xfId="0" applyNumberFormat="1"/>
    <xf numFmtId="164" fontId="1" fillId="0" borderId="0" xfId="1" applyNumberFormat="1" applyFont="1"/>
    <xf numFmtId="164" fontId="0" fillId="0" borderId="0" xfId="1" applyNumberFormat="1" applyFont="1"/>
    <xf numFmtId="164" fontId="2" fillId="0" borderId="0" xfId="1" applyNumberFormat="1"/>
    <xf numFmtId="0" fontId="5" fillId="0" borderId="1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15" fontId="1" fillId="2" borderId="3" xfId="0" applyNumberFormat="1" applyFont="1" applyFill="1" applyBorder="1" applyAlignment="1">
      <alignment horizontal="center"/>
    </xf>
    <xf numFmtId="15" fontId="1" fillId="2" borderId="4" xfId="0" applyNumberFormat="1" applyFont="1" applyFill="1" applyBorder="1" applyAlignment="1">
      <alignment horizontal="center"/>
    </xf>
    <xf numFmtId="15" fontId="1" fillId="2" borderId="5" xfId="0" applyNumberFormat="1" applyFont="1" applyFill="1" applyBorder="1" applyAlignment="1">
      <alignment horizontal="center"/>
    </xf>
    <xf numFmtId="0" fontId="0" fillId="2" borderId="6" xfId="0" applyFill="1" applyBorder="1"/>
    <xf numFmtId="0" fontId="2" fillId="3" borderId="3" xfId="0" applyFont="1" applyFill="1" applyBorder="1"/>
    <xf numFmtId="0" fontId="2" fillId="3" borderId="5" xfId="0" applyFont="1" applyFill="1" applyBorder="1"/>
    <xf numFmtId="164" fontId="2" fillId="3" borderId="4" xfId="1" applyNumberFormat="1" applyFill="1" applyBorder="1"/>
    <xf numFmtId="0" fontId="0" fillId="3" borderId="5" xfId="0" applyFill="1" applyBorder="1"/>
    <xf numFmtId="164" fontId="2" fillId="3" borderId="6" xfId="1" applyNumberFormat="1" applyFill="1" applyBorder="1"/>
    <xf numFmtId="164" fontId="2" fillId="3" borderId="3" xfId="1" applyNumberFormat="1" applyFill="1" applyBorder="1"/>
    <xf numFmtId="0" fontId="0" fillId="3" borderId="7" xfId="0" applyFill="1" applyBorder="1"/>
    <xf numFmtId="164" fontId="2" fillId="3" borderId="8" xfId="1" applyNumberFormat="1" applyFill="1" applyBorder="1"/>
    <xf numFmtId="0" fontId="2" fillId="3" borderId="7" xfId="0" applyFont="1" applyFill="1" applyBorder="1"/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4</xdr:row>
      <xdr:rowOff>114300</xdr:rowOff>
    </xdr:from>
    <xdr:to>
      <xdr:col>12</xdr:col>
      <xdr:colOff>190500</xdr:colOff>
      <xdr:row>15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181850" y="762000"/>
          <a:ext cx="3781425" cy="1666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den Auftragswert zwischen dem 22.1. und 11.2.2003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den größten und kleinsten Auftrag im Zeitraum 22.1. und 11.2.2003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- mit Autofilter und TEILERGEBNIS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- mit Spezialfilter und TEILERGEBNIS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- mit DB-Funktionen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66</xdr:row>
      <xdr:rowOff>28575</xdr:rowOff>
    </xdr:from>
    <xdr:to>
      <xdr:col>6</xdr:col>
      <xdr:colOff>838200</xdr:colOff>
      <xdr:row>74</xdr:row>
      <xdr:rowOff>9525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476250" y="4762500"/>
          <a:ext cx="7534275" cy="12763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den Auftragswert zwischen dem 22.1. und 11.2.2003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den größten und kleinsten Auftrag im Zeitraum 22.1. und 11.2.2003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- mit Autofilter und TEILERGEBNIS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Zur Lösung dieser Aufgabe wird der benutzerdefinierte Autofilter im Datenfeld Auftragsdatum gewählt.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70</xdr:row>
      <xdr:rowOff>133350</xdr:rowOff>
    </xdr:from>
    <xdr:to>
      <xdr:col>8</xdr:col>
      <xdr:colOff>219076</xdr:colOff>
      <xdr:row>85</xdr:row>
      <xdr:rowOff>28575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8126" y="11515725"/>
          <a:ext cx="8105775" cy="23241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den Auftragswert zwischen dem 22.1. und 11.2.2003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den größten und kleinsten Auftrag im Zeitraum 22.1. und 11.2.2003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- mit Spezialfilter und TEILERGEBNIS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0" i="0" strike="noStrike" smtClean="0">
              <a:solidFill>
                <a:srgbClr val="339933"/>
              </a:solidFill>
              <a:latin typeface="Arial"/>
              <a:cs typeface="Arial"/>
            </a:rPr>
            <a:t> Einen Vergleichsoperator "zwischen" gibt es nicht. Stattdessen wird mit den zwei Operatoren GrößerGleich (&gt;=) und KleinerGleich (&lt;=)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339933"/>
              </a:solidFill>
              <a:latin typeface="Arial"/>
              <a:cs typeface="Arial"/>
            </a:rPr>
            <a:t>        gearbeitet.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0" i="0" strike="noStrike" smtClean="0">
              <a:solidFill>
                <a:srgbClr val="339933"/>
              </a:solidFill>
              <a:latin typeface="Arial"/>
              <a:cs typeface="Arial"/>
            </a:rPr>
            <a:t>Die beiden Datumskriterien "GrößerGleich 22.1.2003" und "KleinerGleich 11.2.2003" müssen beide erfüllt sein,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339933"/>
              </a:solidFill>
              <a:latin typeface="Arial"/>
              <a:cs typeface="Arial"/>
            </a:rPr>
            <a:t>        sie müssen konjunktiv wirken, daher stehen sie im Kriterienbereich in einer Zeile.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339933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Man beachte:</a:t>
          </a:r>
          <a:r>
            <a:rPr lang="de-DE" sz="1000" b="0" i="0" strike="noStrike" smtClean="0">
              <a:solidFill>
                <a:srgbClr val="339933"/>
              </a:solidFill>
              <a:latin typeface="Arial"/>
              <a:cs typeface="Arial"/>
            </a:rPr>
            <a:t> Das Datenfeld "Auftrags-Datum" wird zweimal unmittelbar nebeneinander in den Kriterienbereich geschrieben, damit diese konjunktive Bedingung eingestellt werden kann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ysClr val="windowText" lastClr="000000"/>
              </a:solidFill>
              <a:latin typeface="Arial"/>
              <a:cs typeface="Arial"/>
            </a:rPr>
            <a:t>Wichtig:Zwischen dem &gt;= Zeichen und dem anschließenden Datum darf kein Leerzeichen stehen!</a:t>
          </a:r>
        </a:p>
        <a:p>
          <a:pPr algn="l" rtl="0">
            <a:defRPr sz="1000"/>
          </a:pPr>
          <a:endParaRPr lang="de-DE" sz="1000" b="1" i="0" strike="noStrike" smtClean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339933"/>
              </a:solidFill>
              <a:latin typeface="Arial"/>
              <a:cs typeface="Arial"/>
            </a:rPr>
            <a:t>Die gefilterte Liste wird mittels TEILERGEBNIS ausgewertet.</a:t>
          </a: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70</xdr:row>
      <xdr:rowOff>9525</xdr:rowOff>
    </xdr:from>
    <xdr:to>
      <xdr:col>5</xdr:col>
      <xdr:colOff>180975</xdr:colOff>
      <xdr:row>79</xdr:row>
      <xdr:rowOff>38100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809625" y="11391900"/>
          <a:ext cx="5229225" cy="14859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den Auftragswert und den größten und kleinsten Auftrag im Zeitraum 22.1. und 11.2.2003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mit DB-Funktionen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Benutzt werden die DB-Funktionen DBSUMME, DBMAX und DBMIN</a:t>
          </a:r>
        </a:p>
        <a:p>
          <a:pPr algn="l" rtl="0"/>
          <a:r>
            <a:rPr lang="de-DE" b="1" i="0" smtClean="0">
              <a:solidFill>
                <a:srgbClr val="000000"/>
              </a:solidFill>
              <a:latin typeface="Arial"/>
              <a:cs typeface="Arial"/>
            </a:rPr>
            <a:t>Wichtig:Zwischen dem &gt;= Zeichen und dem anschließenden Datum darf kein Leerzeichen stehen!</a:t>
          </a:r>
          <a:endParaRPr lang="de-DE" smtClean="0"/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QUERY1" backgroundRefresh="0" growShrinkType="overwriteClear" preserveFormatting="0" adjustColumnWidth="0" connectionId="1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2.xml><?xml version="1.0" encoding="utf-8"?>
<queryTable xmlns="http://schemas.openxmlformats.org/spreadsheetml/2006/main" name="QUERY1" backgroundRefresh="0" growShrinkType="overwriteClear" preserveFormatting="0" adjustColumnWidth="0" connectionId="2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3.xml><?xml version="1.0" encoding="utf-8"?>
<queryTable xmlns="http://schemas.openxmlformats.org/spreadsheetml/2006/main" name="QUERY1" backgroundRefresh="0" growShrinkType="overwriteClear" preserveFormatting="0" adjustColumnWidth="0" connectionId="3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4.xml><?xml version="1.0" encoding="utf-8"?>
<queryTable xmlns="http://schemas.openxmlformats.org/spreadsheetml/2006/main" name="QUERY1" backgroundRefresh="0" growShrinkType="overwriteClear" preserveFormatting="0" adjustColumnWidth="0" connectionId="4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Relationship Id="rId6" Type="http://schemas.openxmlformats.org/officeDocument/2006/relationships/comments" Target="../comments1.xml"/><Relationship Id="rId5" Type="http://schemas.openxmlformats.org/officeDocument/2006/relationships/queryTable" Target="../queryTables/query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64"/>
  <sheetViews>
    <sheetView tabSelected="1" topLeftCell="B1" workbookViewId="0">
      <pane ySplit="1" topLeftCell="A2" activePane="bottomLeft" state="frozen"/>
      <selection activeCell="I41" sqref="I41"/>
      <selection pane="bottomLeft" activeCell="L1" sqref="L1"/>
    </sheetView>
  </sheetViews>
  <sheetFormatPr baseColWidth="10" defaultRowHeight="12.75"/>
  <cols>
    <col min="1" max="1" width="23.7109375" customWidth="1"/>
    <col min="2" max="2" width="19.7109375" customWidth="1"/>
    <col min="3" max="3" width="14.85546875" bestFit="1" customWidth="1"/>
    <col min="4" max="4" width="10.28515625" customWidth="1"/>
    <col min="5" max="5" width="14.7109375" style="3" customWidth="1"/>
    <col min="6" max="6" width="6.42578125" customWidth="1"/>
    <col min="7" max="7" width="14.7109375" style="6" customWidth="1"/>
  </cols>
  <sheetData>
    <row r="1" spans="1:12">
      <c r="A1" s="1" t="s">
        <v>58</v>
      </c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G1" s="5" t="s">
        <v>5</v>
      </c>
      <c r="L1" s="26" t="s">
        <v>59</v>
      </c>
    </row>
    <row r="2" spans="1:12">
      <c r="A2" t="s">
        <v>55</v>
      </c>
      <c r="B2" t="s">
        <v>33</v>
      </c>
      <c r="C2" t="s">
        <v>34</v>
      </c>
      <c r="D2" t="s">
        <v>35</v>
      </c>
      <c r="E2" s="3">
        <v>37799</v>
      </c>
      <c r="F2">
        <v>12</v>
      </c>
      <c r="G2" s="23">
        <v>864192</v>
      </c>
      <c r="H2" s="4"/>
    </row>
    <row r="3" spans="1:12">
      <c r="A3" t="s">
        <v>54</v>
      </c>
      <c r="B3" t="s">
        <v>29</v>
      </c>
      <c r="C3" t="s">
        <v>8</v>
      </c>
      <c r="D3" t="s">
        <v>13</v>
      </c>
      <c r="E3" s="3">
        <v>37656</v>
      </c>
      <c r="F3">
        <v>31</v>
      </c>
      <c r="G3" s="23">
        <v>319200</v>
      </c>
      <c r="H3" s="4"/>
    </row>
    <row r="4" spans="1:12">
      <c r="A4" t="s">
        <v>25</v>
      </c>
      <c r="B4" t="s">
        <v>26</v>
      </c>
      <c r="C4" t="s">
        <v>27</v>
      </c>
      <c r="D4" t="s">
        <v>28</v>
      </c>
      <c r="E4" s="3">
        <v>37623</v>
      </c>
      <c r="F4">
        <v>12</v>
      </c>
      <c r="G4" s="23">
        <v>175000</v>
      </c>
      <c r="H4" s="4"/>
    </row>
    <row r="5" spans="1:12">
      <c r="A5" t="s">
        <v>25</v>
      </c>
      <c r="B5" t="s">
        <v>26</v>
      </c>
      <c r="C5" t="s">
        <v>27</v>
      </c>
      <c r="D5" t="s">
        <v>28</v>
      </c>
      <c r="E5" s="3">
        <v>37671</v>
      </c>
      <c r="F5">
        <v>12</v>
      </c>
      <c r="G5" s="23">
        <v>175000</v>
      </c>
      <c r="H5" s="4"/>
    </row>
    <row r="6" spans="1:12">
      <c r="A6" t="s">
        <v>36</v>
      </c>
      <c r="B6" t="s">
        <v>37</v>
      </c>
      <c r="C6" t="s">
        <v>38</v>
      </c>
      <c r="D6" t="s">
        <v>28</v>
      </c>
      <c r="E6" s="3">
        <v>37643</v>
      </c>
      <c r="F6">
        <v>12</v>
      </c>
      <c r="G6" s="23">
        <v>175000</v>
      </c>
      <c r="H6" s="4"/>
    </row>
    <row r="7" spans="1:12">
      <c r="A7" t="s">
        <v>36</v>
      </c>
      <c r="B7" t="s">
        <v>37</v>
      </c>
      <c r="C7" t="s">
        <v>38</v>
      </c>
      <c r="D7" t="s">
        <v>13</v>
      </c>
      <c r="E7" s="3">
        <v>37639</v>
      </c>
      <c r="F7">
        <v>19</v>
      </c>
      <c r="G7" s="23">
        <v>159600</v>
      </c>
      <c r="H7" s="4"/>
    </row>
    <row r="8" spans="1:12">
      <c r="A8" t="s">
        <v>54</v>
      </c>
      <c r="B8" t="s">
        <v>29</v>
      </c>
      <c r="C8" t="s">
        <v>8</v>
      </c>
      <c r="D8" t="s">
        <v>30</v>
      </c>
      <c r="E8" s="3">
        <v>37632</v>
      </c>
      <c r="F8">
        <v>19</v>
      </c>
      <c r="G8" s="23">
        <v>151200</v>
      </c>
      <c r="H8" s="4"/>
    </row>
    <row r="9" spans="1:12">
      <c r="A9" t="s">
        <v>6</v>
      </c>
      <c r="B9" t="s">
        <v>7</v>
      </c>
      <c r="C9" t="s">
        <v>8</v>
      </c>
      <c r="D9" t="s">
        <v>11</v>
      </c>
      <c r="E9" s="3">
        <v>37634</v>
      </c>
      <c r="F9">
        <v>15</v>
      </c>
      <c r="G9" s="23">
        <v>112560</v>
      </c>
      <c r="H9" s="4"/>
    </row>
    <row r="10" spans="1:12">
      <c r="A10" t="s">
        <v>6</v>
      </c>
      <c r="B10" t="s">
        <v>7</v>
      </c>
      <c r="C10" t="s">
        <v>8</v>
      </c>
      <c r="D10" t="s">
        <v>11</v>
      </c>
      <c r="E10" s="3">
        <v>37683</v>
      </c>
      <c r="F10">
        <v>15</v>
      </c>
      <c r="G10" s="23">
        <v>112560</v>
      </c>
      <c r="H10" s="4"/>
    </row>
    <row r="11" spans="1:12">
      <c r="A11" t="s">
        <v>54</v>
      </c>
      <c r="B11" t="s">
        <v>29</v>
      </c>
      <c r="C11" t="s">
        <v>8</v>
      </c>
      <c r="D11" t="s">
        <v>28</v>
      </c>
      <c r="E11" s="3">
        <v>37688</v>
      </c>
      <c r="F11">
        <v>10</v>
      </c>
      <c r="G11" s="23">
        <v>105000</v>
      </c>
      <c r="H11" s="4"/>
    </row>
    <row r="12" spans="1:12">
      <c r="A12" t="s">
        <v>54</v>
      </c>
      <c r="B12" t="s">
        <v>29</v>
      </c>
      <c r="C12" t="s">
        <v>8</v>
      </c>
      <c r="D12" t="s">
        <v>19</v>
      </c>
      <c r="E12" s="3">
        <v>37625</v>
      </c>
      <c r="F12">
        <v>207</v>
      </c>
      <c r="G12" s="23">
        <v>93100</v>
      </c>
      <c r="H12" s="4"/>
    </row>
    <row r="13" spans="1:12">
      <c r="A13" t="s">
        <v>57</v>
      </c>
      <c r="B13" t="s">
        <v>43</v>
      </c>
      <c r="C13" t="s">
        <v>20</v>
      </c>
      <c r="D13" t="s">
        <v>14</v>
      </c>
      <c r="E13" s="3">
        <v>37681</v>
      </c>
      <c r="F13">
        <v>19</v>
      </c>
      <c r="G13" s="23">
        <v>75516</v>
      </c>
      <c r="H13" s="4"/>
    </row>
    <row r="14" spans="1:12">
      <c r="A14" t="s">
        <v>36</v>
      </c>
      <c r="B14" t="s">
        <v>37</v>
      </c>
      <c r="C14" t="s">
        <v>38</v>
      </c>
      <c r="D14" t="s">
        <v>16</v>
      </c>
      <c r="E14" s="3">
        <v>37653</v>
      </c>
      <c r="F14">
        <v>19</v>
      </c>
      <c r="G14" s="23">
        <v>75516</v>
      </c>
      <c r="H14" s="4"/>
    </row>
    <row r="15" spans="1:12">
      <c r="A15" t="s">
        <v>25</v>
      </c>
      <c r="B15" t="s">
        <v>26</v>
      </c>
      <c r="C15" t="s">
        <v>27</v>
      </c>
      <c r="D15" t="s">
        <v>15</v>
      </c>
      <c r="E15" s="3">
        <v>37680</v>
      </c>
      <c r="F15">
        <v>27</v>
      </c>
      <c r="G15" s="23">
        <v>66920</v>
      </c>
      <c r="H15" s="4"/>
    </row>
    <row r="16" spans="1:12">
      <c r="A16" t="s">
        <v>54</v>
      </c>
      <c r="B16" t="s">
        <v>29</v>
      </c>
      <c r="C16" t="s">
        <v>8</v>
      </c>
      <c r="D16" t="s">
        <v>14</v>
      </c>
      <c r="E16" s="3">
        <v>37653</v>
      </c>
      <c r="F16">
        <v>14</v>
      </c>
      <c r="G16" s="23">
        <v>44051</v>
      </c>
      <c r="H16" s="4"/>
    </row>
    <row r="17" spans="1:8">
      <c r="A17" t="s">
        <v>57</v>
      </c>
      <c r="B17" t="s">
        <v>43</v>
      </c>
      <c r="C17" t="s">
        <v>20</v>
      </c>
      <c r="D17" t="s">
        <v>13</v>
      </c>
      <c r="E17" s="3">
        <v>37629</v>
      </c>
      <c r="F17">
        <v>10</v>
      </c>
      <c r="G17" s="23">
        <v>39900</v>
      </c>
      <c r="H17" s="4"/>
    </row>
    <row r="18" spans="1:8">
      <c r="A18" t="s">
        <v>41</v>
      </c>
      <c r="B18" t="s">
        <v>42</v>
      </c>
      <c r="C18" t="s">
        <v>20</v>
      </c>
      <c r="D18" t="s">
        <v>30</v>
      </c>
      <c r="E18" s="3">
        <v>37657</v>
      </c>
      <c r="F18">
        <v>10</v>
      </c>
      <c r="G18" s="23">
        <v>37800</v>
      </c>
      <c r="H18" s="4"/>
    </row>
    <row r="19" spans="1:8">
      <c r="A19" t="s">
        <v>6</v>
      </c>
      <c r="B19" t="s">
        <v>7</v>
      </c>
      <c r="C19" t="s">
        <v>8</v>
      </c>
      <c r="D19" t="s">
        <v>17</v>
      </c>
      <c r="E19" s="3">
        <v>37680</v>
      </c>
      <c r="F19">
        <v>12</v>
      </c>
      <c r="G19" s="23">
        <v>34965</v>
      </c>
      <c r="H19" s="4"/>
    </row>
    <row r="20" spans="1:8">
      <c r="A20" t="s">
        <v>25</v>
      </c>
      <c r="B20" t="s">
        <v>26</v>
      </c>
      <c r="C20" t="s">
        <v>27</v>
      </c>
      <c r="D20" t="s">
        <v>17</v>
      </c>
      <c r="E20" s="3">
        <v>37684</v>
      </c>
      <c r="F20">
        <v>12</v>
      </c>
      <c r="G20" s="23">
        <v>34965</v>
      </c>
      <c r="H20" s="4"/>
    </row>
    <row r="21" spans="1:8">
      <c r="A21" t="s">
        <v>25</v>
      </c>
      <c r="B21" t="s">
        <v>26</v>
      </c>
      <c r="C21" t="s">
        <v>27</v>
      </c>
      <c r="D21" t="s">
        <v>14</v>
      </c>
      <c r="E21" s="3">
        <v>37661</v>
      </c>
      <c r="F21">
        <v>12</v>
      </c>
      <c r="G21" s="23">
        <v>31465</v>
      </c>
      <c r="H21" s="4"/>
    </row>
    <row r="22" spans="1:8">
      <c r="A22" t="s">
        <v>31</v>
      </c>
      <c r="B22" t="s">
        <v>32</v>
      </c>
      <c r="C22" t="s">
        <v>20</v>
      </c>
      <c r="D22" t="s">
        <v>16</v>
      </c>
      <c r="E22" s="3">
        <v>37643</v>
      </c>
      <c r="F22">
        <v>12</v>
      </c>
      <c r="G22" s="23">
        <v>31465</v>
      </c>
      <c r="H22" s="4"/>
    </row>
    <row r="23" spans="1:8">
      <c r="A23" t="s">
        <v>57</v>
      </c>
      <c r="B23" t="s">
        <v>43</v>
      </c>
      <c r="C23" t="s">
        <v>20</v>
      </c>
      <c r="D23" t="s">
        <v>21</v>
      </c>
      <c r="E23" s="3">
        <v>37622</v>
      </c>
      <c r="F23">
        <v>15</v>
      </c>
      <c r="G23" s="23">
        <v>27944</v>
      </c>
      <c r="H23" s="4"/>
    </row>
    <row r="24" spans="1:8">
      <c r="A24" t="s">
        <v>6</v>
      </c>
      <c r="B24" t="s">
        <v>7</v>
      </c>
      <c r="C24" t="s">
        <v>8</v>
      </c>
      <c r="D24" t="s">
        <v>14</v>
      </c>
      <c r="E24" s="3">
        <v>37659</v>
      </c>
      <c r="F24">
        <v>11</v>
      </c>
      <c r="G24" s="23">
        <v>25172</v>
      </c>
      <c r="H24" s="4"/>
    </row>
    <row r="25" spans="1:8">
      <c r="A25" t="s">
        <v>6</v>
      </c>
      <c r="B25" t="s">
        <v>7</v>
      </c>
      <c r="C25" t="s">
        <v>8</v>
      </c>
      <c r="D25" t="s">
        <v>16</v>
      </c>
      <c r="E25" s="3">
        <v>37678</v>
      </c>
      <c r="F25">
        <v>11</v>
      </c>
      <c r="G25" s="23">
        <v>25172</v>
      </c>
      <c r="H25" s="4"/>
    </row>
    <row r="26" spans="1:8">
      <c r="A26" t="s">
        <v>31</v>
      </c>
      <c r="B26" t="s">
        <v>32</v>
      </c>
      <c r="C26" t="s">
        <v>20</v>
      </c>
      <c r="D26" t="s">
        <v>14</v>
      </c>
      <c r="E26" s="3">
        <v>37640</v>
      </c>
      <c r="F26">
        <v>11</v>
      </c>
      <c r="G26" s="23">
        <v>25172</v>
      </c>
      <c r="H26" s="4"/>
    </row>
    <row r="27" spans="1:8">
      <c r="A27" t="s">
        <v>6</v>
      </c>
      <c r="B27" t="s">
        <v>7</v>
      </c>
      <c r="C27" t="s">
        <v>8</v>
      </c>
      <c r="D27" t="s">
        <v>15</v>
      </c>
      <c r="E27" s="3">
        <v>37667</v>
      </c>
      <c r="F27">
        <v>14</v>
      </c>
      <c r="G27" s="23">
        <v>23422</v>
      </c>
      <c r="H27" s="4"/>
    </row>
    <row r="28" spans="1:8">
      <c r="A28" t="s">
        <v>56</v>
      </c>
      <c r="B28" t="s">
        <v>39</v>
      </c>
      <c r="C28" t="s">
        <v>38</v>
      </c>
      <c r="D28" t="s">
        <v>17</v>
      </c>
      <c r="E28" s="3">
        <v>37681</v>
      </c>
      <c r="F28">
        <v>10</v>
      </c>
      <c r="G28" s="23">
        <v>20979</v>
      </c>
      <c r="H28" s="4"/>
    </row>
    <row r="29" spans="1:8">
      <c r="A29" t="s">
        <v>55</v>
      </c>
      <c r="B29" t="s">
        <v>33</v>
      </c>
      <c r="C29" t="s">
        <v>34</v>
      </c>
      <c r="D29" t="s">
        <v>15</v>
      </c>
      <c r="E29" s="3">
        <v>37648</v>
      </c>
      <c r="F29">
        <v>13</v>
      </c>
      <c r="G29" s="23">
        <v>20076</v>
      </c>
      <c r="H29" s="4"/>
    </row>
    <row r="30" spans="1:8">
      <c r="A30" t="s">
        <v>54</v>
      </c>
      <c r="B30" t="s">
        <v>29</v>
      </c>
      <c r="C30" t="s">
        <v>8</v>
      </c>
      <c r="D30" t="s">
        <v>14</v>
      </c>
      <c r="E30" s="3">
        <v>37681</v>
      </c>
      <c r="F30">
        <v>10</v>
      </c>
      <c r="G30" s="23">
        <v>18879</v>
      </c>
      <c r="H30" s="4"/>
    </row>
    <row r="31" spans="1:8">
      <c r="A31" t="s">
        <v>54</v>
      </c>
      <c r="B31" t="s">
        <v>29</v>
      </c>
      <c r="C31" t="s">
        <v>8</v>
      </c>
      <c r="D31" t="s">
        <v>15</v>
      </c>
      <c r="E31" s="3">
        <v>37633</v>
      </c>
      <c r="F31">
        <v>12</v>
      </c>
      <c r="G31" s="23">
        <v>16730</v>
      </c>
      <c r="H31" s="4"/>
    </row>
    <row r="32" spans="1:8">
      <c r="A32" t="s">
        <v>57</v>
      </c>
      <c r="B32" t="s">
        <v>43</v>
      </c>
      <c r="C32" t="s">
        <v>20</v>
      </c>
      <c r="D32" t="s">
        <v>23</v>
      </c>
      <c r="E32" s="3">
        <v>37633</v>
      </c>
      <c r="F32">
        <v>11</v>
      </c>
      <c r="G32" s="23">
        <v>13972</v>
      </c>
      <c r="H32" s="4"/>
    </row>
    <row r="33" spans="1:8">
      <c r="A33" t="s">
        <v>6</v>
      </c>
      <c r="B33" t="s">
        <v>7</v>
      </c>
      <c r="C33" t="s">
        <v>8</v>
      </c>
      <c r="D33" t="s">
        <v>13</v>
      </c>
      <c r="E33" s="3">
        <v>37656</v>
      </c>
      <c r="F33">
        <v>8</v>
      </c>
      <c r="G33" s="23">
        <v>13300</v>
      </c>
      <c r="H33" s="4"/>
    </row>
    <row r="34" spans="1:8">
      <c r="A34" t="s">
        <v>25</v>
      </c>
      <c r="B34" t="s">
        <v>26</v>
      </c>
      <c r="C34" t="s">
        <v>27</v>
      </c>
      <c r="D34" t="s">
        <v>24</v>
      </c>
      <c r="E34" s="3">
        <v>37664</v>
      </c>
      <c r="F34">
        <v>15</v>
      </c>
      <c r="G34" s="23">
        <v>12992</v>
      </c>
      <c r="H34" s="4"/>
    </row>
    <row r="35" spans="1:8">
      <c r="A35" t="s">
        <v>41</v>
      </c>
      <c r="B35" t="s">
        <v>42</v>
      </c>
      <c r="C35" t="s">
        <v>20</v>
      </c>
      <c r="D35" t="s">
        <v>9</v>
      </c>
      <c r="E35" s="3">
        <v>37640</v>
      </c>
      <c r="F35">
        <v>13</v>
      </c>
      <c r="G35" s="23">
        <v>8358</v>
      </c>
      <c r="H35" s="4"/>
    </row>
    <row r="36" spans="1:8">
      <c r="A36" t="s">
        <v>56</v>
      </c>
      <c r="B36" t="s">
        <v>39</v>
      </c>
      <c r="C36" t="s">
        <v>38</v>
      </c>
      <c r="D36" t="s">
        <v>18</v>
      </c>
      <c r="E36" s="3">
        <v>37654</v>
      </c>
      <c r="F36">
        <v>22</v>
      </c>
      <c r="G36" s="23">
        <v>8190</v>
      </c>
      <c r="H36" s="4"/>
    </row>
    <row r="37" spans="1:8">
      <c r="A37" t="s">
        <v>57</v>
      </c>
      <c r="B37" t="s">
        <v>43</v>
      </c>
      <c r="C37" t="s">
        <v>20</v>
      </c>
      <c r="D37" t="s">
        <v>24</v>
      </c>
      <c r="E37" s="3">
        <v>37636</v>
      </c>
      <c r="F37">
        <v>12</v>
      </c>
      <c r="G37" s="23">
        <v>8120</v>
      </c>
      <c r="H37" s="4"/>
    </row>
    <row r="38" spans="1:8">
      <c r="A38" t="s">
        <v>56</v>
      </c>
      <c r="B38" t="s">
        <v>39</v>
      </c>
      <c r="C38" t="s">
        <v>38</v>
      </c>
      <c r="D38" t="s">
        <v>40</v>
      </c>
      <c r="E38" s="3">
        <v>37684</v>
      </c>
      <c r="F38">
        <v>9</v>
      </c>
      <c r="G38" s="23">
        <v>7630</v>
      </c>
      <c r="H38" s="4"/>
    </row>
    <row r="39" spans="1:8">
      <c r="A39" t="s">
        <v>6</v>
      </c>
      <c r="B39" t="s">
        <v>7</v>
      </c>
      <c r="C39" t="s">
        <v>8</v>
      </c>
      <c r="D39" t="s">
        <v>9</v>
      </c>
      <c r="E39" s="3">
        <v>37622</v>
      </c>
      <c r="F39">
        <v>12</v>
      </c>
      <c r="G39" s="23">
        <v>6965</v>
      </c>
      <c r="H39" s="4"/>
    </row>
    <row r="40" spans="1:8">
      <c r="A40" t="s">
        <v>6</v>
      </c>
      <c r="B40" t="s">
        <v>7</v>
      </c>
      <c r="C40" t="s">
        <v>8</v>
      </c>
      <c r="D40" t="s">
        <v>10</v>
      </c>
      <c r="E40" s="3">
        <v>37640</v>
      </c>
      <c r="F40">
        <v>16</v>
      </c>
      <c r="G40" s="23">
        <v>6237</v>
      </c>
      <c r="H40" s="4"/>
    </row>
    <row r="41" spans="1:8">
      <c r="A41" t="s">
        <v>56</v>
      </c>
      <c r="B41" t="s">
        <v>39</v>
      </c>
      <c r="C41" t="s">
        <v>38</v>
      </c>
      <c r="D41" t="s">
        <v>9</v>
      </c>
      <c r="E41" s="3">
        <v>37654</v>
      </c>
      <c r="F41">
        <v>10</v>
      </c>
      <c r="G41" s="23">
        <v>4179</v>
      </c>
      <c r="H41" s="4"/>
    </row>
    <row r="42" spans="1:8">
      <c r="A42" t="s">
        <v>6</v>
      </c>
      <c r="B42" t="s">
        <v>7</v>
      </c>
      <c r="C42" t="s">
        <v>8</v>
      </c>
      <c r="D42" t="s">
        <v>18</v>
      </c>
      <c r="E42" s="3">
        <v>37681</v>
      </c>
      <c r="F42">
        <v>13</v>
      </c>
      <c r="G42" s="23">
        <v>3276</v>
      </c>
      <c r="H42" s="4"/>
    </row>
    <row r="43" spans="1:8">
      <c r="A43" t="s">
        <v>6</v>
      </c>
      <c r="B43" t="s">
        <v>7</v>
      </c>
      <c r="C43" t="s">
        <v>8</v>
      </c>
      <c r="D43" t="s">
        <v>19</v>
      </c>
      <c r="E43" s="3">
        <v>37687</v>
      </c>
      <c r="F43">
        <v>14</v>
      </c>
      <c r="G43" s="23">
        <v>3258.5</v>
      </c>
      <c r="H43" s="4"/>
    </row>
    <row r="44" spans="1:8">
      <c r="A44" t="s">
        <v>57</v>
      </c>
      <c r="B44" t="s">
        <v>43</v>
      </c>
      <c r="C44" t="s">
        <v>20</v>
      </c>
      <c r="D44" t="s">
        <v>22</v>
      </c>
      <c r="E44" s="3">
        <v>37626</v>
      </c>
      <c r="F44">
        <v>9</v>
      </c>
      <c r="G44" s="23">
        <v>3248</v>
      </c>
      <c r="H44" s="4"/>
    </row>
    <row r="45" spans="1:8">
      <c r="A45" t="s">
        <v>6</v>
      </c>
      <c r="B45" t="s">
        <v>7</v>
      </c>
      <c r="C45" t="s">
        <v>8</v>
      </c>
      <c r="D45" t="s">
        <v>10</v>
      </c>
      <c r="E45" s="3">
        <v>37626</v>
      </c>
      <c r="F45">
        <v>11</v>
      </c>
      <c r="G45" s="23">
        <v>2772</v>
      </c>
      <c r="H45" s="4"/>
    </row>
    <row r="46" spans="1:8">
      <c r="A46" t="s">
        <v>6</v>
      </c>
      <c r="B46" t="s">
        <v>7</v>
      </c>
      <c r="C46" t="s">
        <v>8</v>
      </c>
      <c r="D46" t="s">
        <v>12</v>
      </c>
      <c r="E46" s="3">
        <v>37639</v>
      </c>
      <c r="F46">
        <v>16</v>
      </c>
      <c r="G46" s="23">
        <v>2457</v>
      </c>
      <c r="H46" s="4"/>
    </row>
    <row r="47" spans="1:8">
      <c r="A47" t="s">
        <v>54</v>
      </c>
      <c r="B47" t="s">
        <v>29</v>
      </c>
      <c r="C47" t="s">
        <v>8</v>
      </c>
      <c r="D47" t="s">
        <v>19</v>
      </c>
      <c r="E47" s="3">
        <v>37682</v>
      </c>
      <c r="F47">
        <v>12</v>
      </c>
      <c r="G47" s="23">
        <v>2327.5</v>
      </c>
      <c r="H47" s="4"/>
    </row>
    <row r="48" spans="1:8">
      <c r="A48" t="s">
        <v>6</v>
      </c>
      <c r="B48" t="s">
        <v>7</v>
      </c>
      <c r="C48" t="s">
        <v>8</v>
      </c>
      <c r="D48" t="s">
        <v>12</v>
      </c>
      <c r="E48" s="3">
        <v>37653</v>
      </c>
      <c r="F48">
        <v>15</v>
      </c>
      <c r="G48" s="23">
        <v>2184</v>
      </c>
      <c r="H48" s="4"/>
    </row>
    <row r="49" spans="1:8">
      <c r="A49" t="s">
        <v>25</v>
      </c>
      <c r="B49" t="s">
        <v>26</v>
      </c>
      <c r="C49" t="s">
        <v>27</v>
      </c>
      <c r="D49" t="s">
        <v>12</v>
      </c>
      <c r="E49" s="3">
        <v>37642</v>
      </c>
      <c r="F49">
        <v>14</v>
      </c>
      <c r="G49" s="23">
        <v>1911</v>
      </c>
      <c r="H49" s="4"/>
    </row>
    <row r="50" spans="1:8">
      <c r="A50" t="s">
        <v>25</v>
      </c>
      <c r="B50" t="s">
        <v>26</v>
      </c>
      <c r="C50" t="s">
        <v>27</v>
      </c>
      <c r="D50" t="s">
        <v>24</v>
      </c>
      <c r="E50" s="3">
        <v>37685</v>
      </c>
      <c r="F50">
        <v>8</v>
      </c>
      <c r="G50" s="23">
        <v>1624</v>
      </c>
      <c r="H50" s="4"/>
    </row>
    <row r="51" spans="1:8">
      <c r="A51" t="s">
        <v>25</v>
      </c>
      <c r="B51" t="s">
        <v>26</v>
      </c>
      <c r="C51" t="s">
        <v>27</v>
      </c>
      <c r="D51" t="s">
        <v>10</v>
      </c>
      <c r="E51" s="3">
        <v>37670</v>
      </c>
      <c r="F51">
        <v>9</v>
      </c>
      <c r="G51" s="23">
        <v>1386</v>
      </c>
      <c r="H51" s="4"/>
    </row>
    <row r="52" spans="1:8">
      <c r="A52" t="s">
        <v>41</v>
      </c>
      <c r="B52" t="s">
        <v>42</v>
      </c>
      <c r="C52" t="s">
        <v>20</v>
      </c>
      <c r="D52" t="s">
        <v>10</v>
      </c>
      <c r="E52" s="3">
        <v>37648</v>
      </c>
      <c r="F52">
        <v>9</v>
      </c>
      <c r="G52" s="23">
        <v>1386</v>
      </c>
      <c r="H52" s="4"/>
    </row>
    <row r="55" spans="1:8">
      <c r="B55" s="2"/>
      <c r="C55" s="2"/>
    </row>
    <row r="56" spans="1:8">
      <c r="A56" s="2"/>
      <c r="B56" s="2"/>
    </row>
    <row r="61" spans="1:8">
      <c r="E61"/>
    </row>
    <row r="62" spans="1:8">
      <c r="E62"/>
    </row>
    <row r="63" spans="1:8">
      <c r="E63"/>
    </row>
    <row r="64" spans="1:8">
      <c r="E64"/>
    </row>
  </sheetData>
  <phoneticPr fontId="0" type="noConversion"/>
  <hyperlinks>
    <hyperlink ref="L1" r:id="rId1"/>
  </hyperlink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 filterMode="1"/>
  <dimension ref="A7:H70"/>
  <sheetViews>
    <sheetView workbookViewId="0">
      <pane ySplit="7" topLeftCell="A8" activePane="bottomLeft" state="frozen"/>
      <selection activeCell="I41" sqref="I41"/>
      <selection pane="bottomLeft" activeCell="G64" sqref="G64"/>
    </sheetView>
  </sheetViews>
  <sheetFormatPr baseColWidth="10" defaultRowHeight="12.75"/>
  <cols>
    <col min="1" max="1" width="23.7109375" customWidth="1"/>
    <col min="2" max="2" width="19.7109375" customWidth="1"/>
    <col min="3" max="3" width="14.85546875" bestFit="1" customWidth="1"/>
    <col min="4" max="4" width="19.7109375" bestFit="1" customWidth="1"/>
    <col min="5" max="5" width="14.7109375" style="3" customWidth="1"/>
    <col min="6" max="6" width="14.85546875" bestFit="1" customWidth="1"/>
    <col min="7" max="7" width="14.7109375" style="7" customWidth="1"/>
  </cols>
  <sheetData>
    <row r="7" spans="1:8">
      <c r="A7" s="1" t="s">
        <v>0</v>
      </c>
      <c r="B7" s="1" t="s">
        <v>1</v>
      </c>
      <c r="C7" s="1" t="s">
        <v>2</v>
      </c>
      <c r="D7" s="2" t="s">
        <v>3</v>
      </c>
      <c r="E7" s="1" t="s">
        <v>4</v>
      </c>
      <c r="F7" s="5" t="s">
        <v>5</v>
      </c>
      <c r="G7" s="5"/>
    </row>
    <row r="8" spans="1:8" hidden="1">
      <c r="A8" t="s">
        <v>33</v>
      </c>
      <c r="B8" t="s">
        <v>34</v>
      </c>
      <c r="C8" t="s">
        <v>35</v>
      </c>
      <c r="D8" s="3">
        <v>37799</v>
      </c>
      <c r="E8">
        <v>12</v>
      </c>
      <c r="F8" s="23">
        <v>864192</v>
      </c>
      <c r="H8" s="4"/>
    </row>
    <row r="9" spans="1:8">
      <c r="A9" t="s">
        <v>29</v>
      </c>
      <c r="B9" t="s">
        <v>8</v>
      </c>
      <c r="C9" t="s">
        <v>13</v>
      </c>
      <c r="D9" s="3">
        <v>37656</v>
      </c>
      <c r="E9">
        <v>31</v>
      </c>
      <c r="F9" s="23">
        <v>319200</v>
      </c>
      <c r="H9" s="4"/>
    </row>
    <row r="10" spans="1:8" hidden="1">
      <c r="A10" t="s">
        <v>26</v>
      </c>
      <c r="B10" t="s">
        <v>27</v>
      </c>
      <c r="C10" t="s">
        <v>28</v>
      </c>
      <c r="D10" s="3">
        <v>37623</v>
      </c>
      <c r="E10">
        <v>12</v>
      </c>
      <c r="F10" s="23">
        <v>175000</v>
      </c>
      <c r="H10" s="4"/>
    </row>
    <row r="11" spans="1:8" hidden="1">
      <c r="A11" t="s">
        <v>26</v>
      </c>
      <c r="B11" t="s">
        <v>27</v>
      </c>
      <c r="C11" t="s">
        <v>28</v>
      </c>
      <c r="D11" s="3">
        <v>37671</v>
      </c>
      <c r="E11">
        <v>12</v>
      </c>
      <c r="F11" s="23">
        <v>175000</v>
      </c>
      <c r="H11" s="4"/>
    </row>
    <row r="12" spans="1:8">
      <c r="A12" t="s">
        <v>37</v>
      </c>
      <c r="B12" t="s">
        <v>38</v>
      </c>
      <c r="C12" t="s">
        <v>28</v>
      </c>
      <c r="D12" s="3">
        <v>37643</v>
      </c>
      <c r="E12">
        <v>12</v>
      </c>
      <c r="F12" s="23">
        <v>175000</v>
      </c>
      <c r="H12" s="4"/>
    </row>
    <row r="13" spans="1:8" hidden="1">
      <c r="A13" t="s">
        <v>37</v>
      </c>
      <c r="B13" t="s">
        <v>38</v>
      </c>
      <c r="C13" t="s">
        <v>13</v>
      </c>
      <c r="D13" s="3">
        <v>37639</v>
      </c>
      <c r="E13">
        <v>19</v>
      </c>
      <c r="F13" s="23">
        <v>159600</v>
      </c>
      <c r="H13" s="4"/>
    </row>
    <row r="14" spans="1:8" hidden="1">
      <c r="A14" t="s">
        <v>29</v>
      </c>
      <c r="B14" t="s">
        <v>8</v>
      </c>
      <c r="C14" t="s">
        <v>30</v>
      </c>
      <c r="D14" s="3">
        <v>37632</v>
      </c>
      <c r="E14">
        <v>19</v>
      </c>
      <c r="F14" s="23">
        <v>151200</v>
      </c>
      <c r="H14" s="4"/>
    </row>
    <row r="15" spans="1:8" hidden="1">
      <c r="A15" t="s">
        <v>7</v>
      </c>
      <c r="B15" t="s">
        <v>8</v>
      </c>
      <c r="C15" t="s">
        <v>11</v>
      </c>
      <c r="D15" s="3">
        <v>37634</v>
      </c>
      <c r="E15">
        <v>15</v>
      </c>
      <c r="F15" s="23">
        <v>112560</v>
      </c>
      <c r="H15" s="4"/>
    </row>
    <row r="16" spans="1:8" hidden="1">
      <c r="A16" t="s">
        <v>7</v>
      </c>
      <c r="B16" t="s">
        <v>8</v>
      </c>
      <c r="C16" t="s">
        <v>11</v>
      </c>
      <c r="D16" s="3">
        <v>37683</v>
      </c>
      <c r="E16">
        <v>15</v>
      </c>
      <c r="F16" s="23">
        <v>112560</v>
      </c>
      <c r="H16" s="4"/>
    </row>
    <row r="17" spans="1:8" hidden="1">
      <c r="A17" t="s">
        <v>29</v>
      </c>
      <c r="B17" t="s">
        <v>8</v>
      </c>
      <c r="C17" t="s">
        <v>28</v>
      </c>
      <c r="D17" s="3">
        <v>37688</v>
      </c>
      <c r="E17">
        <v>10</v>
      </c>
      <c r="F17" s="23">
        <v>105000</v>
      </c>
      <c r="H17" s="4"/>
    </row>
    <row r="18" spans="1:8" hidden="1">
      <c r="A18" t="s">
        <v>29</v>
      </c>
      <c r="B18" t="s">
        <v>8</v>
      </c>
      <c r="C18" t="s">
        <v>19</v>
      </c>
      <c r="D18" s="3">
        <v>37625</v>
      </c>
      <c r="E18">
        <v>207</v>
      </c>
      <c r="F18" s="23">
        <v>93100</v>
      </c>
      <c r="H18" s="4"/>
    </row>
    <row r="19" spans="1:8" hidden="1">
      <c r="A19" t="s">
        <v>43</v>
      </c>
      <c r="B19" t="s">
        <v>20</v>
      </c>
      <c r="C19" t="s">
        <v>14</v>
      </c>
      <c r="D19" s="3">
        <v>37681</v>
      </c>
      <c r="E19">
        <v>19</v>
      </c>
      <c r="F19" s="23">
        <v>75516</v>
      </c>
      <c r="H19" s="4"/>
    </row>
    <row r="20" spans="1:8">
      <c r="A20" t="s">
        <v>37</v>
      </c>
      <c r="B20" t="s">
        <v>38</v>
      </c>
      <c r="C20" t="s">
        <v>16</v>
      </c>
      <c r="D20" s="3">
        <v>37653</v>
      </c>
      <c r="E20">
        <v>19</v>
      </c>
      <c r="F20" s="23">
        <v>75516</v>
      </c>
      <c r="H20" s="4"/>
    </row>
    <row r="21" spans="1:8" hidden="1">
      <c r="A21" t="s">
        <v>26</v>
      </c>
      <c r="B21" t="s">
        <v>27</v>
      </c>
      <c r="C21" t="s">
        <v>15</v>
      </c>
      <c r="D21" s="3">
        <v>37680</v>
      </c>
      <c r="E21">
        <v>27</v>
      </c>
      <c r="F21" s="23">
        <v>66920</v>
      </c>
      <c r="H21" s="4"/>
    </row>
    <row r="22" spans="1:8">
      <c r="A22" t="s">
        <v>29</v>
      </c>
      <c r="B22" t="s">
        <v>8</v>
      </c>
      <c r="C22" t="s">
        <v>14</v>
      </c>
      <c r="D22" s="3">
        <v>37653</v>
      </c>
      <c r="E22">
        <v>14</v>
      </c>
      <c r="F22" s="23">
        <v>44051</v>
      </c>
      <c r="H22" s="4"/>
    </row>
    <row r="23" spans="1:8" hidden="1">
      <c r="A23" t="s">
        <v>43</v>
      </c>
      <c r="B23" t="s">
        <v>20</v>
      </c>
      <c r="C23" t="s">
        <v>13</v>
      </c>
      <c r="D23" s="3">
        <v>37629</v>
      </c>
      <c r="E23">
        <v>10</v>
      </c>
      <c r="F23" s="23">
        <v>39900</v>
      </c>
      <c r="H23" s="4"/>
    </row>
    <row r="24" spans="1:8">
      <c r="A24" t="s">
        <v>42</v>
      </c>
      <c r="B24" t="s">
        <v>20</v>
      </c>
      <c r="C24" t="s">
        <v>30</v>
      </c>
      <c r="D24" s="3">
        <v>37657</v>
      </c>
      <c r="E24">
        <v>10</v>
      </c>
      <c r="F24" s="23">
        <v>37800</v>
      </c>
      <c r="H24" s="4"/>
    </row>
    <row r="25" spans="1:8" hidden="1">
      <c r="A25" t="s">
        <v>7</v>
      </c>
      <c r="B25" t="s">
        <v>8</v>
      </c>
      <c r="C25" t="s">
        <v>17</v>
      </c>
      <c r="D25" s="3">
        <v>37680</v>
      </c>
      <c r="E25">
        <v>12</v>
      </c>
      <c r="F25" s="23">
        <v>34965</v>
      </c>
      <c r="H25" s="4"/>
    </row>
    <row r="26" spans="1:8" hidden="1">
      <c r="A26" t="s">
        <v>26</v>
      </c>
      <c r="B26" t="s">
        <v>27</v>
      </c>
      <c r="C26" t="s">
        <v>17</v>
      </c>
      <c r="D26" s="3">
        <v>37684</v>
      </c>
      <c r="E26">
        <v>12</v>
      </c>
      <c r="F26" s="23">
        <v>34965</v>
      </c>
      <c r="H26" s="4"/>
    </row>
    <row r="27" spans="1:8">
      <c r="A27" t="s">
        <v>26</v>
      </c>
      <c r="B27" t="s">
        <v>27</v>
      </c>
      <c r="C27" t="s">
        <v>14</v>
      </c>
      <c r="D27" s="3">
        <v>37661</v>
      </c>
      <c r="E27">
        <v>12</v>
      </c>
      <c r="F27" s="23">
        <v>31465</v>
      </c>
      <c r="H27" s="4"/>
    </row>
    <row r="28" spans="1:8">
      <c r="A28" t="s">
        <v>32</v>
      </c>
      <c r="B28" t="s">
        <v>20</v>
      </c>
      <c r="C28" t="s">
        <v>16</v>
      </c>
      <c r="D28" s="3">
        <v>37643</v>
      </c>
      <c r="E28">
        <v>12</v>
      </c>
      <c r="F28" s="23">
        <v>31465</v>
      </c>
      <c r="H28" s="4"/>
    </row>
    <row r="29" spans="1:8" hidden="1">
      <c r="A29" t="s">
        <v>43</v>
      </c>
      <c r="B29" t="s">
        <v>20</v>
      </c>
      <c r="C29" t="s">
        <v>21</v>
      </c>
      <c r="D29" s="3">
        <v>37622</v>
      </c>
      <c r="E29">
        <v>15</v>
      </c>
      <c r="F29" s="23">
        <v>27944</v>
      </c>
      <c r="H29" s="4"/>
    </row>
    <row r="30" spans="1:8">
      <c r="A30" t="s">
        <v>7</v>
      </c>
      <c r="B30" t="s">
        <v>8</v>
      </c>
      <c r="C30" t="s">
        <v>14</v>
      </c>
      <c r="D30" s="3">
        <v>37659</v>
      </c>
      <c r="E30">
        <v>11</v>
      </c>
      <c r="F30" s="23">
        <v>25172</v>
      </c>
      <c r="H30" s="4"/>
    </row>
    <row r="31" spans="1:8" hidden="1">
      <c r="A31" t="s">
        <v>7</v>
      </c>
      <c r="B31" t="s">
        <v>8</v>
      </c>
      <c r="C31" t="s">
        <v>16</v>
      </c>
      <c r="D31" s="3">
        <v>37678</v>
      </c>
      <c r="E31">
        <v>11</v>
      </c>
      <c r="F31" s="23">
        <v>25172</v>
      </c>
      <c r="H31" s="4"/>
    </row>
    <row r="32" spans="1:8" hidden="1">
      <c r="A32" t="s">
        <v>32</v>
      </c>
      <c r="B32" t="s">
        <v>20</v>
      </c>
      <c r="C32" t="s">
        <v>14</v>
      </c>
      <c r="D32" s="3">
        <v>37640</v>
      </c>
      <c r="E32">
        <v>11</v>
      </c>
      <c r="F32" s="23">
        <v>25172</v>
      </c>
      <c r="H32" s="4"/>
    </row>
    <row r="33" spans="1:8" hidden="1">
      <c r="A33" t="s">
        <v>7</v>
      </c>
      <c r="B33" t="s">
        <v>8</v>
      </c>
      <c r="C33" t="s">
        <v>15</v>
      </c>
      <c r="D33" s="3">
        <v>37667</v>
      </c>
      <c r="E33">
        <v>14</v>
      </c>
      <c r="F33" s="23">
        <v>23422</v>
      </c>
      <c r="H33" s="4"/>
    </row>
    <row r="34" spans="1:8" hidden="1">
      <c r="A34" t="s">
        <v>39</v>
      </c>
      <c r="B34" t="s">
        <v>38</v>
      </c>
      <c r="C34" t="s">
        <v>17</v>
      </c>
      <c r="D34" s="3">
        <v>37681</v>
      </c>
      <c r="E34">
        <v>10</v>
      </c>
      <c r="F34" s="23">
        <v>20979</v>
      </c>
      <c r="H34" s="4"/>
    </row>
    <row r="35" spans="1:8">
      <c r="A35" t="s">
        <v>33</v>
      </c>
      <c r="B35" t="s">
        <v>34</v>
      </c>
      <c r="C35" t="s">
        <v>15</v>
      </c>
      <c r="D35" s="3">
        <v>37648</v>
      </c>
      <c r="E35">
        <v>13</v>
      </c>
      <c r="F35" s="23">
        <v>20076</v>
      </c>
      <c r="H35" s="4"/>
    </row>
    <row r="36" spans="1:8" hidden="1">
      <c r="A36" t="s">
        <v>29</v>
      </c>
      <c r="B36" t="s">
        <v>8</v>
      </c>
      <c r="C36" t="s">
        <v>14</v>
      </c>
      <c r="D36" s="3">
        <v>37681</v>
      </c>
      <c r="E36">
        <v>10</v>
      </c>
      <c r="F36" s="23">
        <v>18879</v>
      </c>
      <c r="H36" s="4"/>
    </row>
    <row r="37" spans="1:8" hidden="1">
      <c r="A37" t="s">
        <v>29</v>
      </c>
      <c r="B37" t="s">
        <v>8</v>
      </c>
      <c r="C37" t="s">
        <v>15</v>
      </c>
      <c r="D37" s="3">
        <v>37633</v>
      </c>
      <c r="E37">
        <v>12</v>
      </c>
      <c r="F37" s="23">
        <v>16730</v>
      </c>
      <c r="H37" s="4"/>
    </row>
    <row r="38" spans="1:8" hidden="1">
      <c r="A38" t="s">
        <v>43</v>
      </c>
      <c r="B38" t="s">
        <v>20</v>
      </c>
      <c r="C38" t="s">
        <v>23</v>
      </c>
      <c r="D38" s="3">
        <v>37633</v>
      </c>
      <c r="E38">
        <v>11</v>
      </c>
      <c r="F38" s="23">
        <v>13972</v>
      </c>
      <c r="H38" s="4"/>
    </row>
    <row r="39" spans="1:8">
      <c r="A39" t="s">
        <v>7</v>
      </c>
      <c r="B39" t="s">
        <v>8</v>
      </c>
      <c r="C39" t="s">
        <v>13</v>
      </c>
      <c r="D39" s="3">
        <v>37656</v>
      </c>
      <c r="E39">
        <v>8</v>
      </c>
      <c r="F39" s="23">
        <v>13300</v>
      </c>
      <c r="H39" s="4"/>
    </row>
    <row r="40" spans="1:8" hidden="1">
      <c r="A40" t="s">
        <v>26</v>
      </c>
      <c r="B40" t="s">
        <v>27</v>
      </c>
      <c r="C40" t="s">
        <v>24</v>
      </c>
      <c r="D40" s="3">
        <v>37664</v>
      </c>
      <c r="E40">
        <v>15</v>
      </c>
      <c r="F40" s="23">
        <v>12992</v>
      </c>
      <c r="H40" s="4"/>
    </row>
    <row r="41" spans="1:8" hidden="1">
      <c r="A41" t="s">
        <v>42</v>
      </c>
      <c r="B41" t="s">
        <v>20</v>
      </c>
      <c r="C41" t="s">
        <v>9</v>
      </c>
      <c r="D41" s="3">
        <v>37640</v>
      </c>
      <c r="E41">
        <v>13</v>
      </c>
      <c r="F41" s="23">
        <v>8358</v>
      </c>
      <c r="H41" s="4"/>
    </row>
    <row r="42" spans="1:8">
      <c r="A42" t="s">
        <v>39</v>
      </c>
      <c r="B42" t="s">
        <v>38</v>
      </c>
      <c r="C42" t="s">
        <v>18</v>
      </c>
      <c r="D42" s="3">
        <v>37654</v>
      </c>
      <c r="E42">
        <v>22</v>
      </c>
      <c r="F42" s="23">
        <v>8190</v>
      </c>
      <c r="H42" s="4"/>
    </row>
    <row r="43" spans="1:8" hidden="1">
      <c r="A43" t="s">
        <v>43</v>
      </c>
      <c r="B43" t="s">
        <v>20</v>
      </c>
      <c r="C43" t="s">
        <v>24</v>
      </c>
      <c r="D43" s="3">
        <v>37636</v>
      </c>
      <c r="E43">
        <v>12</v>
      </c>
      <c r="F43" s="23">
        <v>8120</v>
      </c>
      <c r="H43" s="4"/>
    </row>
    <row r="44" spans="1:8" hidden="1">
      <c r="A44" t="s">
        <v>39</v>
      </c>
      <c r="B44" t="s">
        <v>38</v>
      </c>
      <c r="C44" t="s">
        <v>40</v>
      </c>
      <c r="D44" s="3">
        <v>37684</v>
      </c>
      <c r="E44">
        <v>9</v>
      </c>
      <c r="F44" s="23">
        <v>7630</v>
      </c>
      <c r="H44" s="4"/>
    </row>
    <row r="45" spans="1:8" hidden="1">
      <c r="A45" t="s">
        <v>7</v>
      </c>
      <c r="B45" t="s">
        <v>8</v>
      </c>
      <c r="C45" t="s">
        <v>9</v>
      </c>
      <c r="D45" s="3">
        <v>37622</v>
      </c>
      <c r="E45">
        <v>12</v>
      </c>
      <c r="F45" s="23">
        <v>6965</v>
      </c>
      <c r="H45" s="4"/>
    </row>
    <row r="46" spans="1:8" hidden="1">
      <c r="A46" t="s">
        <v>7</v>
      </c>
      <c r="B46" t="s">
        <v>8</v>
      </c>
      <c r="C46" t="s">
        <v>10</v>
      </c>
      <c r="D46" s="3">
        <v>37640</v>
      </c>
      <c r="E46">
        <v>16</v>
      </c>
      <c r="F46" s="23">
        <v>6237</v>
      </c>
      <c r="H46" s="4"/>
    </row>
    <row r="47" spans="1:8">
      <c r="A47" t="s">
        <v>39</v>
      </c>
      <c r="B47" t="s">
        <v>38</v>
      </c>
      <c r="C47" t="s">
        <v>9</v>
      </c>
      <c r="D47" s="3">
        <v>37654</v>
      </c>
      <c r="E47">
        <v>10</v>
      </c>
      <c r="F47" s="23">
        <v>4179</v>
      </c>
      <c r="H47" s="4"/>
    </row>
    <row r="48" spans="1:8" hidden="1">
      <c r="A48" t="s">
        <v>7</v>
      </c>
      <c r="B48" t="s">
        <v>8</v>
      </c>
      <c r="C48" t="s">
        <v>18</v>
      </c>
      <c r="D48" s="3">
        <v>37681</v>
      </c>
      <c r="E48">
        <v>13</v>
      </c>
      <c r="F48" s="23">
        <v>3276</v>
      </c>
      <c r="H48" s="4"/>
    </row>
    <row r="49" spans="1:8" hidden="1">
      <c r="A49" t="s">
        <v>7</v>
      </c>
      <c r="B49" t="s">
        <v>8</v>
      </c>
      <c r="C49" t="s">
        <v>19</v>
      </c>
      <c r="D49" s="3">
        <v>37687</v>
      </c>
      <c r="E49">
        <v>14</v>
      </c>
      <c r="F49" s="23">
        <v>3258.5</v>
      </c>
      <c r="H49" s="4"/>
    </row>
    <row r="50" spans="1:8" hidden="1">
      <c r="A50" t="s">
        <v>43</v>
      </c>
      <c r="B50" t="s">
        <v>20</v>
      </c>
      <c r="C50" t="s">
        <v>22</v>
      </c>
      <c r="D50" s="3">
        <v>37626</v>
      </c>
      <c r="E50">
        <v>9</v>
      </c>
      <c r="F50" s="23">
        <v>3248</v>
      </c>
      <c r="H50" s="4"/>
    </row>
    <row r="51" spans="1:8" hidden="1">
      <c r="A51" t="s">
        <v>7</v>
      </c>
      <c r="B51" t="s">
        <v>8</v>
      </c>
      <c r="C51" t="s">
        <v>10</v>
      </c>
      <c r="D51" s="3">
        <v>37626</v>
      </c>
      <c r="E51">
        <v>11</v>
      </c>
      <c r="F51" s="23">
        <v>2772</v>
      </c>
      <c r="H51" s="4"/>
    </row>
    <row r="52" spans="1:8" hidden="1">
      <c r="A52" t="s">
        <v>7</v>
      </c>
      <c r="B52" t="s">
        <v>8</v>
      </c>
      <c r="C52" t="s">
        <v>12</v>
      </c>
      <c r="D52" s="3">
        <v>37639</v>
      </c>
      <c r="E52">
        <v>16</v>
      </c>
      <c r="F52" s="23">
        <v>2457</v>
      </c>
      <c r="H52" s="4"/>
    </row>
    <row r="53" spans="1:8" hidden="1">
      <c r="A53" t="s">
        <v>29</v>
      </c>
      <c r="B53" t="s">
        <v>8</v>
      </c>
      <c r="C53" t="s">
        <v>19</v>
      </c>
      <c r="D53" s="3">
        <v>37682</v>
      </c>
      <c r="E53">
        <v>12</v>
      </c>
      <c r="F53" s="23">
        <v>2327.5</v>
      </c>
      <c r="H53" s="4"/>
    </row>
    <row r="54" spans="1:8">
      <c r="A54" t="s">
        <v>7</v>
      </c>
      <c r="B54" t="s">
        <v>8</v>
      </c>
      <c r="C54" t="s">
        <v>12</v>
      </c>
      <c r="D54" s="3">
        <v>37653</v>
      </c>
      <c r="E54">
        <v>15</v>
      </c>
      <c r="F54" s="23">
        <v>2184</v>
      </c>
      <c r="H54" s="4"/>
    </row>
    <row r="55" spans="1:8" hidden="1">
      <c r="A55" t="s">
        <v>26</v>
      </c>
      <c r="B55" t="s">
        <v>27</v>
      </c>
      <c r="C55" t="s">
        <v>12</v>
      </c>
      <c r="D55" s="3">
        <v>37642</v>
      </c>
      <c r="E55">
        <v>14</v>
      </c>
      <c r="F55" s="23">
        <v>1911</v>
      </c>
      <c r="H55" s="4"/>
    </row>
    <row r="56" spans="1:8" hidden="1">
      <c r="A56" t="s">
        <v>26</v>
      </c>
      <c r="B56" t="s">
        <v>27</v>
      </c>
      <c r="C56" t="s">
        <v>24</v>
      </c>
      <c r="D56" s="3">
        <v>37685</v>
      </c>
      <c r="E56">
        <v>8</v>
      </c>
      <c r="F56" s="23">
        <v>1624</v>
      </c>
      <c r="H56" s="4"/>
    </row>
    <row r="57" spans="1:8" hidden="1">
      <c r="A57" t="s">
        <v>26</v>
      </c>
      <c r="B57" t="s">
        <v>27</v>
      </c>
      <c r="C57" t="s">
        <v>10</v>
      </c>
      <c r="D57" s="3">
        <v>37670</v>
      </c>
      <c r="E57">
        <v>9</v>
      </c>
      <c r="F57" s="23">
        <v>1386</v>
      </c>
      <c r="H57" s="4"/>
    </row>
    <row r="58" spans="1:8">
      <c r="A58" t="s">
        <v>42</v>
      </c>
      <c r="B58" t="s">
        <v>20</v>
      </c>
      <c r="C58" t="s">
        <v>10</v>
      </c>
      <c r="D58" s="3">
        <v>37648</v>
      </c>
      <c r="E58">
        <v>9</v>
      </c>
      <c r="F58" s="23">
        <v>1386</v>
      </c>
      <c r="H58" s="4"/>
    </row>
    <row r="59" spans="1:8" ht="13.5" thickBot="1"/>
    <row r="60" spans="1:8" ht="13.5" thickBot="1">
      <c r="F60" s="24" t="s">
        <v>52</v>
      </c>
      <c r="G60" s="25"/>
    </row>
    <row r="61" spans="1:8" ht="13.5" thickBot="1">
      <c r="B61" s="2"/>
      <c r="C61" s="2"/>
    </row>
    <row r="62" spans="1:8">
      <c r="A62" s="2"/>
      <c r="F62" s="14" t="s">
        <v>53</v>
      </c>
      <c r="G62" s="16">
        <f>SUBTOTAL(9,$F$8:$F$58)</f>
        <v>788984</v>
      </c>
    </row>
    <row r="63" spans="1:8">
      <c r="F63" s="22" t="s">
        <v>47</v>
      </c>
      <c r="G63" s="21">
        <f>SUBTOTAL(4,$F$8:$F$58)</f>
        <v>319200</v>
      </c>
    </row>
    <row r="64" spans="1:8" ht="13.5" thickBot="1">
      <c r="F64" s="15" t="s">
        <v>48</v>
      </c>
      <c r="G64" s="18">
        <f>SUBTOTAL(5,F8:F58)</f>
        <v>1386</v>
      </c>
    </row>
    <row r="67" spans="5:5">
      <c r="E67"/>
    </row>
    <row r="68" spans="5:5">
      <c r="E68"/>
    </row>
    <row r="69" spans="5:5">
      <c r="E69"/>
    </row>
    <row r="70" spans="5:5">
      <c r="E70"/>
    </row>
  </sheetData>
  <autoFilter ref="A7:G58">
    <filterColumn colId="3">
      <customFilters and="1">
        <customFilter operator="greaterThanOrEqual" val="37643"/>
        <customFilter operator="lessThanOrEqual" val="37663"/>
      </customFilters>
    </filterColumn>
  </autoFilter>
  <mergeCells count="1">
    <mergeCell ref="F60:G60"/>
  </mergeCells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1"/>
  <headerFooter alignWithMargins="0">
    <oddHeader>&amp;B</oddHeader>
    <oddFooter>Seite &amp;S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A5:M72"/>
  <sheetViews>
    <sheetView workbookViewId="0">
      <pane ySplit="9" topLeftCell="A56" activePane="bottomLeft" state="frozen"/>
      <selection activeCell="I41" sqref="I41"/>
      <selection pane="bottomLeft" activeCell="J64" sqref="J64"/>
    </sheetView>
  </sheetViews>
  <sheetFormatPr baseColWidth="10" defaultRowHeight="12.75"/>
  <cols>
    <col min="1" max="1" width="23.7109375" customWidth="1"/>
    <col min="2" max="2" width="19.7109375" customWidth="1"/>
    <col min="3" max="3" width="14.85546875" bestFit="1" customWidth="1"/>
    <col min="4" max="4" width="10.28515625" customWidth="1"/>
    <col min="5" max="5" width="14.7109375" style="3" customWidth="1"/>
    <col min="6" max="6" width="12.42578125" bestFit="1" customWidth="1"/>
    <col min="7" max="7" width="14.7109375" style="7" customWidth="1"/>
  </cols>
  <sheetData>
    <row r="5" spans="1:8">
      <c r="G5"/>
    </row>
    <row r="6" spans="1:8">
      <c r="G6"/>
    </row>
    <row r="7" spans="1:8">
      <c r="G7"/>
    </row>
    <row r="9" spans="1:8">
      <c r="A9" s="1" t="s">
        <v>0</v>
      </c>
      <c r="B9" s="1" t="s">
        <v>1</v>
      </c>
      <c r="C9" s="1" t="s">
        <v>2</v>
      </c>
      <c r="D9" s="2" t="s">
        <v>3</v>
      </c>
      <c r="E9" s="1" t="s">
        <v>4</v>
      </c>
      <c r="F9" s="5" t="s">
        <v>5</v>
      </c>
      <c r="G9" s="5"/>
    </row>
    <row r="10" spans="1:8">
      <c r="A10" t="s">
        <v>33</v>
      </c>
      <c r="B10" t="s">
        <v>34</v>
      </c>
      <c r="C10" t="s">
        <v>35</v>
      </c>
      <c r="D10" s="3">
        <v>37799</v>
      </c>
      <c r="E10">
        <v>12</v>
      </c>
      <c r="F10" s="23">
        <v>864192</v>
      </c>
      <c r="G10" s="7">
        <v>123456</v>
      </c>
      <c r="H10" s="4"/>
    </row>
    <row r="11" spans="1:8">
      <c r="A11" t="s">
        <v>29</v>
      </c>
      <c r="B11" t="s">
        <v>8</v>
      </c>
      <c r="C11" t="s">
        <v>13</v>
      </c>
      <c r="D11" s="3">
        <v>37656</v>
      </c>
      <c r="E11">
        <v>31</v>
      </c>
      <c r="F11" s="23">
        <v>319200</v>
      </c>
      <c r="H11" s="4"/>
    </row>
    <row r="12" spans="1:8">
      <c r="A12" t="s">
        <v>26</v>
      </c>
      <c r="B12" t="s">
        <v>27</v>
      </c>
      <c r="C12" t="s">
        <v>28</v>
      </c>
      <c r="D12" s="3">
        <v>37623</v>
      </c>
      <c r="E12">
        <v>12</v>
      </c>
      <c r="F12" s="23">
        <v>175000</v>
      </c>
      <c r="H12" s="4"/>
    </row>
    <row r="13" spans="1:8">
      <c r="A13" t="s">
        <v>26</v>
      </c>
      <c r="B13" t="s">
        <v>27</v>
      </c>
      <c r="C13" t="s">
        <v>28</v>
      </c>
      <c r="D13" s="3">
        <v>37671</v>
      </c>
      <c r="E13">
        <v>12</v>
      </c>
      <c r="F13" s="23">
        <v>175000</v>
      </c>
      <c r="H13" s="4"/>
    </row>
    <row r="14" spans="1:8">
      <c r="A14" t="s">
        <v>37</v>
      </c>
      <c r="B14" t="s">
        <v>38</v>
      </c>
      <c r="C14" t="s">
        <v>28</v>
      </c>
      <c r="D14" s="3">
        <v>37643</v>
      </c>
      <c r="E14">
        <v>12</v>
      </c>
      <c r="F14" s="23">
        <v>175000</v>
      </c>
      <c r="H14" s="4"/>
    </row>
    <row r="15" spans="1:8">
      <c r="A15" t="s">
        <v>37</v>
      </c>
      <c r="B15" t="s">
        <v>38</v>
      </c>
      <c r="C15" t="s">
        <v>13</v>
      </c>
      <c r="D15" s="3">
        <v>37639</v>
      </c>
      <c r="E15">
        <v>19</v>
      </c>
      <c r="F15" s="23">
        <v>159600</v>
      </c>
      <c r="H15" s="4"/>
    </row>
    <row r="16" spans="1:8">
      <c r="A16" t="s">
        <v>29</v>
      </c>
      <c r="B16" t="s">
        <v>8</v>
      </c>
      <c r="C16" t="s">
        <v>30</v>
      </c>
      <c r="D16" s="3">
        <v>37632</v>
      </c>
      <c r="E16">
        <v>19</v>
      </c>
      <c r="F16" s="23">
        <v>151200</v>
      </c>
      <c r="H16" s="4"/>
    </row>
    <row r="17" spans="1:13">
      <c r="A17" t="s">
        <v>7</v>
      </c>
      <c r="B17" t="s">
        <v>8</v>
      </c>
      <c r="C17" t="s">
        <v>11</v>
      </c>
      <c r="D17" s="3">
        <v>37634</v>
      </c>
      <c r="E17">
        <v>15</v>
      </c>
      <c r="F17" s="23">
        <v>112560</v>
      </c>
      <c r="H17" s="4"/>
    </row>
    <row r="18" spans="1:13">
      <c r="A18" t="s">
        <v>7</v>
      </c>
      <c r="B18" t="s">
        <v>8</v>
      </c>
      <c r="C18" t="s">
        <v>11</v>
      </c>
      <c r="D18" s="3">
        <v>37683</v>
      </c>
      <c r="E18">
        <v>15</v>
      </c>
      <c r="F18" s="23">
        <v>112560</v>
      </c>
      <c r="H18" s="4"/>
    </row>
    <row r="19" spans="1:13">
      <c r="A19" t="s">
        <v>29</v>
      </c>
      <c r="B19" t="s">
        <v>8</v>
      </c>
      <c r="C19" t="s">
        <v>28</v>
      </c>
      <c r="D19" s="3">
        <v>37688</v>
      </c>
      <c r="E19">
        <v>10</v>
      </c>
      <c r="F19" s="23">
        <v>105000</v>
      </c>
      <c r="H19" s="4"/>
    </row>
    <row r="20" spans="1:13">
      <c r="A20" t="s">
        <v>29</v>
      </c>
      <c r="B20" t="s">
        <v>8</v>
      </c>
      <c r="C20" t="s">
        <v>19</v>
      </c>
      <c r="D20" s="3">
        <v>37625</v>
      </c>
      <c r="E20">
        <v>207</v>
      </c>
      <c r="F20" s="23">
        <v>93100</v>
      </c>
      <c r="H20" s="4"/>
    </row>
    <row r="21" spans="1:13">
      <c r="A21" t="s">
        <v>43</v>
      </c>
      <c r="B21" t="s">
        <v>20</v>
      </c>
      <c r="C21" t="s">
        <v>14</v>
      </c>
      <c r="D21" s="3">
        <v>37681</v>
      </c>
      <c r="E21">
        <v>19</v>
      </c>
      <c r="F21" s="23">
        <v>75516</v>
      </c>
      <c r="H21" s="4"/>
    </row>
    <row r="22" spans="1:13">
      <c r="A22" t="s">
        <v>37</v>
      </c>
      <c r="B22" t="s">
        <v>38</v>
      </c>
      <c r="C22" t="s">
        <v>16</v>
      </c>
      <c r="D22" s="3">
        <v>37653</v>
      </c>
      <c r="E22">
        <v>19</v>
      </c>
      <c r="F22" s="23">
        <v>75516</v>
      </c>
      <c r="H22" s="1"/>
      <c r="I22" s="1"/>
      <c r="J22" s="1"/>
      <c r="K22" s="2"/>
      <c r="L22" s="1"/>
      <c r="M22" s="5"/>
    </row>
    <row r="23" spans="1:13">
      <c r="A23" t="s">
        <v>26</v>
      </c>
      <c r="B23" t="s">
        <v>27</v>
      </c>
      <c r="C23" t="s">
        <v>15</v>
      </c>
      <c r="D23" s="3">
        <v>37680</v>
      </c>
      <c r="E23">
        <v>27</v>
      </c>
      <c r="F23" s="23">
        <v>66920</v>
      </c>
      <c r="K23" s="3"/>
      <c r="M23" s="23"/>
    </row>
    <row r="24" spans="1:13">
      <c r="A24" t="s">
        <v>29</v>
      </c>
      <c r="B24" t="s">
        <v>8</v>
      </c>
      <c r="C24" t="s">
        <v>14</v>
      </c>
      <c r="D24" s="3">
        <v>37653</v>
      </c>
      <c r="E24">
        <v>14</v>
      </c>
      <c r="F24" s="23">
        <v>44051</v>
      </c>
      <c r="K24" s="3"/>
      <c r="M24" s="23"/>
    </row>
    <row r="25" spans="1:13">
      <c r="A25" t="s">
        <v>43</v>
      </c>
      <c r="B25" t="s">
        <v>20</v>
      </c>
      <c r="C25" t="s">
        <v>13</v>
      </c>
      <c r="D25" s="3">
        <v>37629</v>
      </c>
      <c r="E25">
        <v>10</v>
      </c>
      <c r="F25" s="23">
        <v>39900</v>
      </c>
      <c r="K25" s="3"/>
      <c r="M25" s="23"/>
    </row>
    <row r="26" spans="1:13">
      <c r="A26" t="s">
        <v>42</v>
      </c>
      <c r="B26" t="s">
        <v>20</v>
      </c>
      <c r="C26" t="s">
        <v>30</v>
      </c>
      <c r="D26" s="3">
        <v>37657</v>
      </c>
      <c r="E26">
        <v>10</v>
      </c>
      <c r="F26" s="23">
        <v>37800</v>
      </c>
      <c r="K26" s="3"/>
      <c r="M26" s="23"/>
    </row>
    <row r="27" spans="1:13">
      <c r="A27" t="s">
        <v>7</v>
      </c>
      <c r="B27" t="s">
        <v>8</v>
      </c>
      <c r="C27" t="s">
        <v>17</v>
      </c>
      <c r="D27" s="3">
        <v>37680</v>
      </c>
      <c r="E27">
        <v>12</v>
      </c>
      <c r="F27" s="23">
        <v>34965</v>
      </c>
      <c r="K27" s="3"/>
      <c r="M27" s="23"/>
    </row>
    <row r="28" spans="1:13">
      <c r="A28" t="s">
        <v>26</v>
      </c>
      <c r="B28" t="s">
        <v>27</v>
      </c>
      <c r="C28" t="s">
        <v>17</v>
      </c>
      <c r="D28" s="3">
        <v>37684</v>
      </c>
      <c r="E28">
        <v>12</v>
      </c>
      <c r="F28" s="23">
        <v>34965</v>
      </c>
      <c r="K28" s="3"/>
      <c r="M28" s="23"/>
    </row>
    <row r="29" spans="1:13">
      <c r="A29" t="s">
        <v>26</v>
      </c>
      <c r="B29" t="s">
        <v>27</v>
      </c>
      <c r="C29" t="s">
        <v>14</v>
      </c>
      <c r="D29" s="3">
        <v>37661</v>
      </c>
      <c r="E29">
        <v>12</v>
      </c>
      <c r="F29" s="23">
        <v>31465</v>
      </c>
      <c r="K29" s="3"/>
      <c r="M29" s="23"/>
    </row>
    <row r="30" spans="1:13">
      <c r="A30" t="s">
        <v>32</v>
      </c>
      <c r="B30" t="s">
        <v>20</v>
      </c>
      <c r="C30" t="s">
        <v>16</v>
      </c>
      <c r="D30" s="3">
        <v>37643</v>
      </c>
      <c r="E30">
        <v>12</v>
      </c>
      <c r="F30" s="23">
        <v>31465</v>
      </c>
      <c r="K30" s="3"/>
      <c r="M30" s="23"/>
    </row>
    <row r="31" spans="1:13">
      <c r="A31" t="s">
        <v>43</v>
      </c>
      <c r="B31" t="s">
        <v>20</v>
      </c>
      <c r="C31" t="s">
        <v>21</v>
      </c>
      <c r="D31" s="3">
        <v>37622</v>
      </c>
      <c r="E31">
        <v>15</v>
      </c>
      <c r="F31" s="23">
        <v>27944</v>
      </c>
      <c r="K31" s="3"/>
      <c r="M31" s="23"/>
    </row>
    <row r="32" spans="1:13">
      <c r="A32" t="s">
        <v>7</v>
      </c>
      <c r="B32" t="s">
        <v>8</v>
      </c>
      <c r="C32" t="s">
        <v>14</v>
      </c>
      <c r="D32" s="3">
        <v>37659</v>
      </c>
      <c r="E32">
        <v>11</v>
      </c>
      <c r="F32" s="23">
        <v>25172</v>
      </c>
      <c r="K32" s="3"/>
      <c r="M32" s="23"/>
    </row>
    <row r="33" spans="1:13">
      <c r="A33" t="s">
        <v>7</v>
      </c>
      <c r="B33" t="s">
        <v>8</v>
      </c>
      <c r="C33" t="s">
        <v>16</v>
      </c>
      <c r="D33" s="3">
        <v>37678</v>
      </c>
      <c r="E33">
        <v>11</v>
      </c>
      <c r="F33" s="23">
        <v>25172</v>
      </c>
      <c r="K33" s="3"/>
      <c r="M33" s="23"/>
    </row>
    <row r="34" spans="1:13">
      <c r="A34" t="s">
        <v>32</v>
      </c>
      <c r="B34" t="s">
        <v>20</v>
      </c>
      <c r="C34" t="s">
        <v>14</v>
      </c>
      <c r="D34" s="3">
        <v>37640</v>
      </c>
      <c r="E34">
        <v>11</v>
      </c>
      <c r="F34" s="23">
        <v>25172</v>
      </c>
      <c r="K34" s="3"/>
      <c r="M34" s="23"/>
    </row>
    <row r="35" spans="1:13">
      <c r="A35" t="s">
        <v>7</v>
      </c>
      <c r="B35" t="s">
        <v>8</v>
      </c>
      <c r="C35" t="s">
        <v>15</v>
      </c>
      <c r="D35" s="3">
        <v>37667</v>
      </c>
      <c r="E35">
        <v>14</v>
      </c>
      <c r="F35" s="23">
        <v>23422</v>
      </c>
      <c r="K35" s="3"/>
      <c r="M35" s="23"/>
    </row>
    <row r="36" spans="1:13">
      <c r="A36" t="s">
        <v>39</v>
      </c>
      <c r="B36" t="s">
        <v>38</v>
      </c>
      <c r="C36" t="s">
        <v>17</v>
      </c>
      <c r="D36" s="3">
        <v>37681</v>
      </c>
      <c r="E36">
        <v>10</v>
      </c>
      <c r="F36" s="23">
        <v>20979</v>
      </c>
      <c r="K36" s="3"/>
      <c r="M36" s="23"/>
    </row>
    <row r="37" spans="1:13">
      <c r="A37" t="s">
        <v>33</v>
      </c>
      <c r="B37" t="s">
        <v>34</v>
      </c>
      <c r="C37" t="s">
        <v>15</v>
      </c>
      <c r="D37" s="3">
        <v>37648</v>
      </c>
      <c r="E37">
        <v>13</v>
      </c>
      <c r="F37" s="23">
        <v>20076</v>
      </c>
      <c r="H37" s="4"/>
    </row>
    <row r="38" spans="1:13">
      <c r="A38" t="s">
        <v>29</v>
      </c>
      <c r="B38" t="s">
        <v>8</v>
      </c>
      <c r="C38" t="s">
        <v>14</v>
      </c>
      <c r="D38" s="3">
        <v>37681</v>
      </c>
      <c r="E38">
        <v>10</v>
      </c>
      <c r="F38" s="23">
        <v>18879</v>
      </c>
      <c r="H38" s="4"/>
    </row>
    <row r="39" spans="1:13">
      <c r="A39" t="s">
        <v>29</v>
      </c>
      <c r="B39" t="s">
        <v>8</v>
      </c>
      <c r="C39" t="s">
        <v>15</v>
      </c>
      <c r="D39" s="3">
        <v>37633</v>
      </c>
      <c r="E39">
        <v>12</v>
      </c>
      <c r="F39" s="23">
        <v>16730</v>
      </c>
      <c r="H39" s="4"/>
    </row>
    <row r="40" spans="1:13">
      <c r="A40" t="s">
        <v>43</v>
      </c>
      <c r="B40" t="s">
        <v>20</v>
      </c>
      <c r="C40" t="s">
        <v>23</v>
      </c>
      <c r="D40" s="3">
        <v>37633</v>
      </c>
      <c r="E40">
        <v>11</v>
      </c>
      <c r="F40" s="23">
        <v>13972</v>
      </c>
      <c r="H40" s="4"/>
    </row>
    <row r="41" spans="1:13">
      <c r="A41" t="s">
        <v>7</v>
      </c>
      <c r="B41" t="s">
        <v>8</v>
      </c>
      <c r="C41" t="s">
        <v>13</v>
      </c>
      <c r="D41" s="3">
        <v>37656</v>
      </c>
      <c r="E41">
        <v>8</v>
      </c>
      <c r="F41" s="23">
        <v>13300</v>
      </c>
      <c r="H41" s="4"/>
    </row>
    <row r="42" spans="1:13">
      <c r="A42" t="s">
        <v>26</v>
      </c>
      <c r="B42" t="s">
        <v>27</v>
      </c>
      <c r="C42" t="s">
        <v>24</v>
      </c>
      <c r="D42" s="3">
        <v>37664</v>
      </c>
      <c r="E42">
        <v>15</v>
      </c>
      <c r="F42" s="23">
        <v>12992</v>
      </c>
      <c r="H42" s="4"/>
    </row>
    <row r="43" spans="1:13">
      <c r="A43" t="s">
        <v>42</v>
      </c>
      <c r="B43" t="s">
        <v>20</v>
      </c>
      <c r="C43" t="s">
        <v>9</v>
      </c>
      <c r="D43" s="3">
        <v>37640</v>
      </c>
      <c r="E43">
        <v>13</v>
      </c>
      <c r="F43" s="23">
        <v>8358</v>
      </c>
      <c r="H43" s="4"/>
    </row>
    <row r="44" spans="1:13">
      <c r="A44" t="s">
        <v>39</v>
      </c>
      <c r="B44" t="s">
        <v>38</v>
      </c>
      <c r="C44" t="s">
        <v>18</v>
      </c>
      <c r="D44" s="3">
        <v>37654</v>
      </c>
      <c r="E44">
        <v>22</v>
      </c>
      <c r="F44" s="23">
        <v>8190</v>
      </c>
      <c r="H44" s="4"/>
    </row>
    <row r="45" spans="1:13">
      <c r="A45" t="s">
        <v>43</v>
      </c>
      <c r="B45" t="s">
        <v>20</v>
      </c>
      <c r="C45" t="s">
        <v>24</v>
      </c>
      <c r="D45" s="3">
        <v>37636</v>
      </c>
      <c r="E45">
        <v>12</v>
      </c>
      <c r="F45" s="23">
        <v>8120</v>
      </c>
      <c r="H45" s="4"/>
    </row>
    <row r="46" spans="1:13">
      <c r="A46" t="s">
        <v>39</v>
      </c>
      <c r="B46" t="s">
        <v>38</v>
      </c>
      <c r="C46" t="s">
        <v>40</v>
      </c>
      <c r="D46" s="3">
        <v>37684</v>
      </c>
      <c r="E46">
        <v>9</v>
      </c>
      <c r="F46" s="23">
        <v>7630</v>
      </c>
      <c r="H46" s="4"/>
    </row>
    <row r="47" spans="1:13">
      <c r="A47" t="s">
        <v>7</v>
      </c>
      <c r="B47" t="s">
        <v>8</v>
      </c>
      <c r="C47" t="s">
        <v>9</v>
      </c>
      <c r="D47" s="3">
        <v>37622</v>
      </c>
      <c r="E47">
        <v>12</v>
      </c>
      <c r="F47" s="23">
        <v>6965</v>
      </c>
      <c r="H47" s="4"/>
    </row>
    <row r="48" spans="1:13">
      <c r="A48" t="s">
        <v>7</v>
      </c>
      <c r="B48" t="s">
        <v>8</v>
      </c>
      <c r="C48" t="s">
        <v>10</v>
      </c>
      <c r="D48" s="3">
        <v>37640</v>
      </c>
      <c r="E48">
        <v>16</v>
      </c>
      <c r="F48" s="23">
        <v>6237</v>
      </c>
      <c r="H48" s="4"/>
    </row>
    <row r="49" spans="1:8">
      <c r="A49" t="s">
        <v>39</v>
      </c>
      <c r="B49" t="s">
        <v>38</v>
      </c>
      <c r="C49" t="s">
        <v>9</v>
      </c>
      <c r="D49" s="3">
        <v>37654</v>
      </c>
      <c r="E49">
        <v>10</v>
      </c>
      <c r="F49" s="23">
        <v>4179</v>
      </c>
      <c r="H49" s="4"/>
    </row>
    <row r="50" spans="1:8">
      <c r="A50" t="s">
        <v>7</v>
      </c>
      <c r="B50" t="s">
        <v>8</v>
      </c>
      <c r="C50" t="s">
        <v>18</v>
      </c>
      <c r="D50" s="3">
        <v>37681</v>
      </c>
      <c r="E50">
        <v>13</v>
      </c>
      <c r="F50" s="23">
        <v>3276</v>
      </c>
      <c r="H50" s="4"/>
    </row>
    <row r="51" spans="1:8">
      <c r="A51" t="s">
        <v>7</v>
      </c>
      <c r="B51" t="s">
        <v>8</v>
      </c>
      <c r="C51" t="s">
        <v>19</v>
      </c>
      <c r="D51" s="3">
        <v>37687</v>
      </c>
      <c r="E51">
        <v>14</v>
      </c>
      <c r="F51" s="23">
        <v>3258.5</v>
      </c>
      <c r="H51" s="4"/>
    </row>
    <row r="52" spans="1:8">
      <c r="A52" t="s">
        <v>43</v>
      </c>
      <c r="B52" t="s">
        <v>20</v>
      </c>
      <c r="C52" t="s">
        <v>22</v>
      </c>
      <c r="D52" s="3">
        <v>37626</v>
      </c>
      <c r="E52">
        <v>9</v>
      </c>
      <c r="F52" s="23">
        <v>3248</v>
      </c>
      <c r="H52" s="4"/>
    </row>
    <row r="53" spans="1:8">
      <c r="A53" t="s">
        <v>7</v>
      </c>
      <c r="B53" t="s">
        <v>8</v>
      </c>
      <c r="C53" t="s">
        <v>10</v>
      </c>
      <c r="D53" s="3">
        <v>37626</v>
      </c>
      <c r="E53">
        <v>11</v>
      </c>
      <c r="F53" s="23">
        <v>2772</v>
      </c>
      <c r="H53" s="4"/>
    </row>
    <row r="54" spans="1:8">
      <c r="A54" t="s">
        <v>7</v>
      </c>
      <c r="B54" t="s">
        <v>8</v>
      </c>
      <c r="C54" t="s">
        <v>12</v>
      </c>
      <c r="D54" s="3">
        <v>37639</v>
      </c>
      <c r="E54">
        <v>16</v>
      </c>
      <c r="F54" s="23">
        <v>2457</v>
      </c>
      <c r="H54" s="4"/>
    </row>
    <row r="55" spans="1:8">
      <c r="A55" t="s">
        <v>29</v>
      </c>
      <c r="B55" t="s">
        <v>8</v>
      </c>
      <c r="C55" t="s">
        <v>19</v>
      </c>
      <c r="D55" s="3">
        <v>37682</v>
      </c>
      <c r="E55">
        <v>12</v>
      </c>
      <c r="F55" s="23">
        <v>2327.5</v>
      </c>
      <c r="H55" s="4"/>
    </row>
    <row r="56" spans="1:8">
      <c r="A56" t="s">
        <v>7</v>
      </c>
      <c r="B56" t="s">
        <v>8</v>
      </c>
      <c r="C56" t="s">
        <v>12</v>
      </c>
      <c r="D56" s="3">
        <v>37653</v>
      </c>
      <c r="E56">
        <v>15</v>
      </c>
      <c r="F56" s="23">
        <v>2184</v>
      </c>
      <c r="H56" s="4"/>
    </row>
    <row r="57" spans="1:8">
      <c r="A57" t="s">
        <v>26</v>
      </c>
      <c r="B57" t="s">
        <v>27</v>
      </c>
      <c r="C57" t="s">
        <v>12</v>
      </c>
      <c r="D57" s="3">
        <v>37642</v>
      </c>
      <c r="E57">
        <v>14</v>
      </c>
      <c r="F57" s="23">
        <v>1911</v>
      </c>
      <c r="H57" s="4"/>
    </row>
    <row r="58" spans="1:8">
      <c r="A58" t="s">
        <v>26</v>
      </c>
      <c r="B58" t="s">
        <v>27</v>
      </c>
      <c r="C58" t="s">
        <v>24</v>
      </c>
      <c r="D58" s="3">
        <v>37685</v>
      </c>
      <c r="E58">
        <v>8</v>
      </c>
      <c r="F58" s="23">
        <v>1624</v>
      </c>
      <c r="H58" s="4"/>
    </row>
    <row r="59" spans="1:8">
      <c r="A59" t="s">
        <v>26</v>
      </c>
      <c r="B59" t="s">
        <v>27</v>
      </c>
      <c r="C59" t="s">
        <v>10</v>
      </c>
      <c r="D59" s="3">
        <v>37670</v>
      </c>
      <c r="E59">
        <v>9</v>
      </c>
      <c r="F59" s="23">
        <v>1386</v>
      </c>
      <c r="H59" s="4"/>
    </row>
    <row r="60" spans="1:8">
      <c r="A60" t="s">
        <v>42</v>
      </c>
      <c r="B60" t="s">
        <v>20</v>
      </c>
      <c r="C60" t="s">
        <v>10</v>
      </c>
      <c r="D60" s="3">
        <v>37648</v>
      </c>
      <c r="E60">
        <v>9</v>
      </c>
      <c r="F60" s="23">
        <v>1386</v>
      </c>
      <c r="H60" s="4"/>
    </row>
    <row r="62" spans="1:8" ht="13.5" thickBot="1"/>
    <row r="63" spans="1:8" ht="13.5" thickBot="1">
      <c r="B63" s="8" t="s">
        <v>46</v>
      </c>
      <c r="C63" s="9"/>
      <c r="F63" s="24" t="s">
        <v>52</v>
      </c>
      <c r="G63" s="25"/>
    </row>
    <row r="64" spans="1:8" ht="13.5" thickBot="1">
      <c r="A64" s="2"/>
    </row>
    <row r="65" spans="2:7">
      <c r="B65" s="10" t="s">
        <v>3</v>
      </c>
      <c r="C65" s="11" t="s">
        <v>3</v>
      </c>
      <c r="F65" s="14" t="s">
        <v>53</v>
      </c>
      <c r="G65" s="16">
        <f>SUBTOTAL(9,$F$10:$F$60)</f>
        <v>3234294</v>
      </c>
    </row>
    <row r="66" spans="2:7" ht="13.5" thickBot="1">
      <c r="B66" s="12" t="s">
        <v>44</v>
      </c>
      <c r="C66" s="13" t="s">
        <v>45</v>
      </c>
      <c r="F66" s="22" t="s">
        <v>47</v>
      </c>
      <c r="G66" s="21">
        <f>SUBTOTAL(4,$F$10:$F$60)</f>
        <v>864192</v>
      </c>
    </row>
    <row r="67" spans="2:7" ht="13.5" thickBot="1">
      <c r="F67" s="15" t="s">
        <v>48</v>
      </c>
      <c r="G67" s="18">
        <f>SUBTOTAL(5,F10:F60)</f>
        <v>1386</v>
      </c>
    </row>
    <row r="69" spans="2:7">
      <c r="E69"/>
    </row>
    <row r="70" spans="2:7">
      <c r="E70"/>
    </row>
    <row r="71" spans="2:7">
      <c r="E71"/>
    </row>
    <row r="72" spans="2:7">
      <c r="E72"/>
    </row>
  </sheetData>
  <mergeCells count="1">
    <mergeCell ref="F63:G63"/>
  </mergeCells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1"/>
  <headerFooter alignWithMargins="0">
    <oddHeader>&amp;B</oddHeader>
    <oddFooter>Seite &amp;S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8:H71"/>
  <sheetViews>
    <sheetView workbookViewId="0">
      <pane ySplit="8" topLeftCell="A48" activePane="bottomLeft" state="frozen"/>
      <selection activeCell="I41" sqref="I41"/>
      <selection pane="bottomLeft" activeCell="A81" sqref="A81"/>
    </sheetView>
  </sheetViews>
  <sheetFormatPr baseColWidth="10" defaultRowHeight="12.75"/>
  <cols>
    <col min="1" max="1" width="23.7109375" customWidth="1"/>
    <col min="2" max="2" width="19.7109375" customWidth="1"/>
    <col min="3" max="4" width="14.85546875" bestFit="1" customWidth="1"/>
    <col min="5" max="5" width="14.7109375" style="3" customWidth="1"/>
    <col min="6" max="6" width="11.28515625" bestFit="1" customWidth="1"/>
    <col min="7" max="7" width="14.7109375" style="7" customWidth="1"/>
  </cols>
  <sheetData>
    <row r="8" spans="1:8">
      <c r="A8" s="1" t="s">
        <v>0</v>
      </c>
      <c r="B8" s="1" t="s">
        <v>1</v>
      </c>
      <c r="C8" s="1" t="s">
        <v>2</v>
      </c>
      <c r="D8" s="2" t="s">
        <v>3</v>
      </c>
      <c r="E8" s="1" t="s">
        <v>4</v>
      </c>
      <c r="F8" s="5" t="s">
        <v>5</v>
      </c>
      <c r="G8" s="5" t="s">
        <v>5</v>
      </c>
    </row>
    <row r="9" spans="1:8">
      <c r="A9" t="s">
        <v>33</v>
      </c>
      <c r="B9" t="s">
        <v>34</v>
      </c>
      <c r="C9" t="s">
        <v>35</v>
      </c>
      <c r="D9" s="3">
        <v>37799</v>
      </c>
      <c r="E9">
        <v>12</v>
      </c>
      <c r="F9" s="23">
        <v>864192</v>
      </c>
      <c r="G9" s="7">
        <v>123456</v>
      </c>
      <c r="H9" s="4"/>
    </row>
    <row r="10" spans="1:8">
      <c r="A10" t="s">
        <v>29</v>
      </c>
      <c r="B10" t="s">
        <v>8</v>
      </c>
      <c r="C10" t="s">
        <v>13</v>
      </c>
      <c r="D10" s="3">
        <v>37656</v>
      </c>
      <c r="E10">
        <v>31</v>
      </c>
      <c r="F10" s="23">
        <v>319200</v>
      </c>
      <c r="G10" s="7">
        <v>45600</v>
      </c>
      <c r="H10" s="4"/>
    </row>
    <row r="11" spans="1:8">
      <c r="A11" t="s">
        <v>26</v>
      </c>
      <c r="B11" t="s">
        <v>27</v>
      </c>
      <c r="C11" t="s">
        <v>28</v>
      </c>
      <c r="D11" s="3">
        <v>37623</v>
      </c>
      <c r="E11">
        <v>12</v>
      </c>
      <c r="F11" s="23">
        <v>175000</v>
      </c>
      <c r="G11" s="7">
        <v>25000</v>
      </c>
      <c r="H11" s="4"/>
    </row>
    <row r="12" spans="1:8">
      <c r="A12" t="s">
        <v>26</v>
      </c>
      <c r="B12" t="s">
        <v>27</v>
      </c>
      <c r="C12" t="s">
        <v>28</v>
      </c>
      <c r="D12" s="3">
        <v>37671</v>
      </c>
      <c r="E12">
        <v>12</v>
      </c>
      <c r="F12" s="23">
        <v>175000</v>
      </c>
      <c r="G12" s="7">
        <v>25000</v>
      </c>
      <c r="H12" s="4"/>
    </row>
    <row r="13" spans="1:8">
      <c r="A13" t="s">
        <v>37</v>
      </c>
      <c r="B13" t="s">
        <v>38</v>
      </c>
      <c r="C13" t="s">
        <v>28</v>
      </c>
      <c r="D13" s="3">
        <v>37643</v>
      </c>
      <c r="E13">
        <v>12</v>
      </c>
      <c r="F13" s="23">
        <v>175000</v>
      </c>
      <c r="G13" s="7">
        <v>25000</v>
      </c>
      <c r="H13" s="4"/>
    </row>
    <row r="14" spans="1:8">
      <c r="A14" t="s">
        <v>37</v>
      </c>
      <c r="B14" t="s">
        <v>38</v>
      </c>
      <c r="C14" t="s">
        <v>13</v>
      </c>
      <c r="D14" s="3">
        <v>37639</v>
      </c>
      <c r="E14">
        <v>19</v>
      </c>
      <c r="F14" s="23">
        <v>159600</v>
      </c>
      <c r="G14" s="7">
        <v>22800</v>
      </c>
      <c r="H14" s="4"/>
    </row>
    <row r="15" spans="1:8">
      <c r="A15" t="s">
        <v>29</v>
      </c>
      <c r="B15" t="s">
        <v>8</v>
      </c>
      <c r="C15" t="s">
        <v>30</v>
      </c>
      <c r="D15" s="3">
        <v>37632</v>
      </c>
      <c r="E15">
        <v>19</v>
      </c>
      <c r="F15" s="23">
        <v>151200</v>
      </c>
      <c r="G15" s="7">
        <v>21600</v>
      </c>
      <c r="H15" s="4"/>
    </row>
    <row r="16" spans="1:8">
      <c r="A16" t="s">
        <v>7</v>
      </c>
      <c r="B16" t="s">
        <v>8</v>
      </c>
      <c r="C16" t="s">
        <v>11</v>
      </c>
      <c r="D16" s="3">
        <v>37634</v>
      </c>
      <c r="E16">
        <v>15</v>
      </c>
      <c r="F16" s="23">
        <v>112560</v>
      </c>
      <c r="G16" s="7">
        <v>16080</v>
      </c>
      <c r="H16" s="4"/>
    </row>
    <row r="17" spans="1:8">
      <c r="A17" t="s">
        <v>7</v>
      </c>
      <c r="B17" t="s">
        <v>8</v>
      </c>
      <c r="C17" t="s">
        <v>11</v>
      </c>
      <c r="D17" s="3">
        <v>37683</v>
      </c>
      <c r="E17">
        <v>15</v>
      </c>
      <c r="F17" s="23">
        <v>112560</v>
      </c>
      <c r="G17" s="7">
        <v>16080</v>
      </c>
      <c r="H17" s="4"/>
    </row>
    <row r="18" spans="1:8">
      <c r="A18" t="s">
        <v>29</v>
      </c>
      <c r="B18" t="s">
        <v>8</v>
      </c>
      <c r="C18" t="s">
        <v>28</v>
      </c>
      <c r="D18" s="3">
        <v>37688</v>
      </c>
      <c r="E18">
        <v>10</v>
      </c>
      <c r="F18" s="23">
        <v>105000</v>
      </c>
      <c r="G18" s="7">
        <v>15000</v>
      </c>
      <c r="H18" s="4"/>
    </row>
    <row r="19" spans="1:8">
      <c r="A19" t="s">
        <v>29</v>
      </c>
      <c r="B19" t="s">
        <v>8</v>
      </c>
      <c r="C19" t="s">
        <v>19</v>
      </c>
      <c r="D19" s="3">
        <v>37625</v>
      </c>
      <c r="E19">
        <v>207</v>
      </c>
      <c r="F19" s="23">
        <v>93100</v>
      </c>
      <c r="G19" s="7">
        <v>13300</v>
      </c>
      <c r="H19" s="4"/>
    </row>
    <row r="20" spans="1:8">
      <c r="A20" t="s">
        <v>43</v>
      </c>
      <c r="B20" t="s">
        <v>20</v>
      </c>
      <c r="C20" t="s">
        <v>14</v>
      </c>
      <c r="D20" s="3">
        <v>37681</v>
      </c>
      <c r="E20">
        <v>19</v>
      </c>
      <c r="F20" s="23">
        <v>75516</v>
      </c>
      <c r="G20" s="7">
        <v>10788</v>
      </c>
      <c r="H20" s="4"/>
    </row>
    <row r="21" spans="1:8">
      <c r="A21" t="s">
        <v>37</v>
      </c>
      <c r="B21" t="s">
        <v>38</v>
      </c>
      <c r="C21" t="s">
        <v>16</v>
      </c>
      <c r="D21" s="3">
        <v>37653</v>
      </c>
      <c r="E21">
        <v>19</v>
      </c>
      <c r="F21" s="23">
        <v>75516</v>
      </c>
      <c r="G21" s="7">
        <v>10788</v>
      </c>
      <c r="H21" s="4"/>
    </row>
    <row r="22" spans="1:8">
      <c r="A22" t="s">
        <v>26</v>
      </c>
      <c r="B22" t="s">
        <v>27</v>
      </c>
      <c r="C22" t="s">
        <v>15</v>
      </c>
      <c r="D22" s="3">
        <v>37680</v>
      </c>
      <c r="E22">
        <v>27</v>
      </c>
      <c r="F22" s="23">
        <v>66920</v>
      </c>
      <c r="G22" s="7">
        <v>9560</v>
      </c>
      <c r="H22" s="4"/>
    </row>
    <row r="23" spans="1:8">
      <c r="A23" t="s">
        <v>29</v>
      </c>
      <c r="B23" t="s">
        <v>8</v>
      </c>
      <c r="C23" t="s">
        <v>14</v>
      </c>
      <c r="D23" s="3">
        <v>37653</v>
      </c>
      <c r="E23">
        <v>14</v>
      </c>
      <c r="F23" s="23">
        <v>44051</v>
      </c>
      <c r="G23" s="7">
        <v>6293</v>
      </c>
      <c r="H23" s="4"/>
    </row>
    <row r="24" spans="1:8">
      <c r="A24" t="s">
        <v>43</v>
      </c>
      <c r="B24" t="s">
        <v>20</v>
      </c>
      <c r="C24" t="s">
        <v>13</v>
      </c>
      <c r="D24" s="3">
        <v>37629</v>
      </c>
      <c r="E24">
        <v>10</v>
      </c>
      <c r="F24" s="23">
        <v>39900</v>
      </c>
      <c r="G24" s="7">
        <v>5700</v>
      </c>
      <c r="H24" s="4"/>
    </row>
    <row r="25" spans="1:8">
      <c r="A25" t="s">
        <v>42</v>
      </c>
      <c r="B25" t="s">
        <v>20</v>
      </c>
      <c r="C25" t="s">
        <v>30</v>
      </c>
      <c r="D25" s="3">
        <v>37657</v>
      </c>
      <c r="E25">
        <v>10</v>
      </c>
      <c r="F25" s="23">
        <v>37800</v>
      </c>
      <c r="G25" s="7">
        <v>5400</v>
      </c>
      <c r="H25" s="4"/>
    </row>
    <row r="26" spans="1:8">
      <c r="A26" t="s">
        <v>7</v>
      </c>
      <c r="B26" t="s">
        <v>8</v>
      </c>
      <c r="C26" t="s">
        <v>17</v>
      </c>
      <c r="D26" s="3">
        <v>37680</v>
      </c>
      <c r="E26">
        <v>12</v>
      </c>
      <c r="F26" s="23">
        <v>34965</v>
      </c>
      <c r="G26" s="7">
        <v>4995</v>
      </c>
      <c r="H26" s="4"/>
    </row>
    <row r="27" spans="1:8">
      <c r="A27" t="s">
        <v>26</v>
      </c>
      <c r="B27" t="s">
        <v>27</v>
      </c>
      <c r="C27" t="s">
        <v>17</v>
      </c>
      <c r="D27" s="3">
        <v>37684</v>
      </c>
      <c r="E27">
        <v>12</v>
      </c>
      <c r="F27" s="23">
        <v>34965</v>
      </c>
      <c r="G27" s="7">
        <v>4995</v>
      </c>
      <c r="H27" s="4"/>
    </row>
    <row r="28" spans="1:8">
      <c r="A28" t="s">
        <v>26</v>
      </c>
      <c r="B28" t="s">
        <v>27</v>
      </c>
      <c r="C28" t="s">
        <v>14</v>
      </c>
      <c r="D28" s="3">
        <v>37661</v>
      </c>
      <c r="E28">
        <v>12</v>
      </c>
      <c r="F28" s="23">
        <v>31465</v>
      </c>
      <c r="G28" s="7">
        <v>4495</v>
      </c>
      <c r="H28" s="4"/>
    </row>
    <row r="29" spans="1:8">
      <c r="A29" t="s">
        <v>32</v>
      </c>
      <c r="B29" t="s">
        <v>20</v>
      </c>
      <c r="C29" t="s">
        <v>16</v>
      </c>
      <c r="D29" s="3">
        <v>37643</v>
      </c>
      <c r="E29">
        <v>12</v>
      </c>
      <c r="F29" s="23">
        <v>31465</v>
      </c>
      <c r="G29" s="7">
        <v>4495</v>
      </c>
      <c r="H29" s="4"/>
    </row>
    <row r="30" spans="1:8">
      <c r="A30" t="s">
        <v>43</v>
      </c>
      <c r="B30" t="s">
        <v>20</v>
      </c>
      <c r="C30" t="s">
        <v>21</v>
      </c>
      <c r="D30" s="3">
        <v>37622</v>
      </c>
      <c r="E30">
        <v>15</v>
      </c>
      <c r="F30" s="23">
        <v>27944</v>
      </c>
      <c r="G30" s="7">
        <v>3992</v>
      </c>
      <c r="H30" s="4"/>
    </row>
    <row r="31" spans="1:8">
      <c r="A31" t="s">
        <v>7</v>
      </c>
      <c r="B31" t="s">
        <v>8</v>
      </c>
      <c r="C31" t="s">
        <v>14</v>
      </c>
      <c r="D31" s="3">
        <v>37659</v>
      </c>
      <c r="E31">
        <v>11</v>
      </c>
      <c r="F31" s="23">
        <v>25172</v>
      </c>
      <c r="G31" s="7">
        <v>3596</v>
      </c>
      <c r="H31" s="4"/>
    </row>
    <row r="32" spans="1:8">
      <c r="A32" t="s">
        <v>7</v>
      </c>
      <c r="B32" t="s">
        <v>8</v>
      </c>
      <c r="C32" t="s">
        <v>16</v>
      </c>
      <c r="D32" s="3">
        <v>37678</v>
      </c>
      <c r="E32">
        <v>11</v>
      </c>
      <c r="F32" s="23">
        <v>25172</v>
      </c>
      <c r="G32" s="7">
        <v>3596</v>
      </c>
      <c r="H32" s="4"/>
    </row>
    <row r="33" spans="1:8">
      <c r="A33" t="s">
        <v>32</v>
      </c>
      <c r="B33" t="s">
        <v>20</v>
      </c>
      <c r="C33" t="s">
        <v>14</v>
      </c>
      <c r="D33" s="3">
        <v>37640</v>
      </c>
      <c r="E33">
        <v>11</v>
      </c>
      <c r="F33" s="23">
        <v>25172</v>
      </c>
      <c r="G33" s="7">
        <v>3596</v>
      </c>
      <c r="H33" s="4"/>
    </row>
    <row r="34" spans="1:8">
      <c r="A34" t="s">
        <v>7</v>
      </c>
      <c r="B34" t="s">
        <v>8</v>
      </c>
      <c r="C34" t="s">
        <v>15</v>
      </c>
      <c r="D34" s="3">
        <v>37667</v>
      </c>
      <c r="E34">
        <v>14</v>
      </c>
      <c r="F34" s="23">
        <v>23422</v>
      </c>
      <c r="G34" s="7">
        <v>3346</v>
      </c>
      <c r="H34" s="4"/>
    </row>
    <row r="35" spans="1:8">
      <c r="A35" t="s">
        <v>39</v>
      </c>
      <c r="B35" t="s">
        <v>38</v>
      </c>
      <c r="C35" t="s">
        <v>17</v>
      </c>
      <c r="D35" s="3">
        <v>37681</v>
      </c>
      <c r="E35">
        <v>10</v>
      </c>
      <c r="F35" s="23">
        <v>20979</v>
      </c>
      <c r="G35" s="7">
        <v>2997</v>
      </c>
      <c r="H35" s="4"/>
    </row>
    <row r="36" spans="1:8">
      <c r="A36" t="s">
        <v>33</v>
      </c>
      <c r="B36" t="s">
        <v>34</v>
      </c>
      <c r="C36" t="s">
        <v>15</v>
      </c>
      <c r="D36" s="3">
        <v>37648</v>
      </c>
      <c r="E36">
        <v>13</v>
      </c>
      <c r="F36" s="23">
        <v>20076</v>
      </c>
      <c r="G36" s="7">
        <v>2868</v>
      </c>
      <c r="H36" s="4"/>
    </row>
    <row r="37" spans="1:8">
      <c r="A37" t="s">
        <v>29</v>
      </c>
      <c r="B37" t="s">
        <v>8</v>
      </c>
      <c r="C37" t="s">
        <v>14</v>
      </c>
      <c r="D37" s="3">
        <v>37681</v>
      </c>
      <c r="E37">
        <v>10</v>
      </c>
      <c r="F37" s="23">
        <v>18879</v>
      </c>
      <c r="G37" s="7">
        <v>2697</v>
      </c>
      <c r="H37" s="4"/>
    </row>
    <row r="38" spans="1:8">
      <c r="A38" t="s">
        <v>29</v>
      </c>
      <c r="B38" t="s">
        <v>8</v>
      </c>
      <c r="C38" t="s">
        <v>15</v>
      </c>
      <c r="D38" s="3">
        <v>37633</v>
      </c>
      <c r="E38">
        <v>12</v>
      </c>
      <c r="F38" s="23">
        <v>16730</v>
      </c>
      <c r="G38" s="7">
        <v>2390</v>
      </c>
      <c r="H38" s="4"/>
    </row>
    <row r="39" spans="1:8">
      <c r="A39" t="s">
        <v>43</v>
      </c>
      <c r="B39" t="s">
        <v>20</v>
      </c>
      <c r="C39" t="s">
        <v>23</v>
      </c>
      <c r="D39" s="3">
        <v>37633</v>
      </c>
      <c r="E39">
        <v>11</v>
      </c>
      <c r="F39" s="23">
        <v>13972</v>
      </c>
      <c r="G39" s="7">
        <v>1996</v>
      </c>
      <c r="H39" s="4"/>
    </row>
    <row r="40" spans="1:8">
      <c r="A40" t="s">
        <v>7</v>
      </c>
      <c r="B40" t="s">
        <v>8</v>
      </c>
      <c r="C40" t="s">
        <v>13</v>
      </c>
      <c r="D40" s="3">
        <v>37656</v>
      </c>
      <c r="E40">
        <v>8</v>
      </c>
      <c r="F40" s="23">
        <v>13300</v>
      </c>
      <c r="G40" s="7">
        <v>1900</v>
      </c>
      <c r="H40" s="4"/>
    </row>
    <row r="41" spans="1:8">
      <c r="A41" t="s">
        <v>26</v>
      </c>
      <c r="B41" t="s">
        <v>27</v>
      </c>
      <c r="C41" t="s">
        <v>24</v>
      </c>
      <c r="D41" s="3">
        <v>37664</v>
      </c>
      <c r="E41">
        <v>15</v>
      </c>
      <c r="F41" s="23">
        <v>12992</v>
      </c>
      <c r="G41" s="7">
        <v>1856</v>
      </c>
      <c r="H41" s="4"/>
    </row>
    <row r="42" spans="1:8">
      <c r="A42" t="s">
        <v>42</v>
      </c>
      <c r="B42" t="s">
        <v>20</v>
      </c>
      <c r="C42" t="s">
        <v>9</v>
      </c>
      <c r="D42" s="3">
        <v>37640</v>
      </c>
      <c r="E42">
        <v>13</v>
      </c>
      <c r="F42" s="23">
        <v>8358</v>
      </c>
      <c r="G42" s="7">
        <v>1194</v>
      </c>
      <c r="H42" s="4"/>
    </row>
    <row r="43" spans="1:8">
      <c r="A43" t="s">
        <v>39</v>
      </c>
      <c r="B43" t="s">
        <v>38</v>
      </c>
      <c r="C43" t="s">
        <v>18</v>
      </c>
      <c r="D43" s="3">
        <v>37654</v>
      </c>
      <c r="E43">
        <v>22</v>
      </c>
      <c r="F43" s="23">
        <v>8190</v>
      </c>
      <c r="G43" s="7">
        <v>1170</v>
      </c>
      <c r="H43" s="4"/>
    </row>
    <row r="44" spans="1:8">
      <c r="A44" t="s">
        <v>43</v>
      </c>
      <c r="B44" t="s">
        <v>20</v>
      </c>
      <c r="C44" t="s">
        <v>24</v>
      </c>
      <c r="D44" s="3">
        <v>37636</v>
      </c>
      <c r="E44">
        <v>12</v>
      </c>
      <c r="F44" s="23">
        <v>8120</v>
      </c>
      <c r="G44" s="7">
        <v>1160</v>
      </c>
      <c r="H44" s="4"/>
    </row>
    <row r="45" spans="1:8">
      <c r="A45" t="s">
        <v>39</v>
      </c>
      <c r="B45" t="s">
        <v>38</v>
      </c>
      <c r="C45" t="s">
        <v>40</v>
      </c>
      <c r="D45" s="3">
        <v>37684</v>
      </c>
      <c r="E45">
        <v>9</v>
      </c>
      <c r="F45" s="23">
        <v>7630</v>
      </c>
      <c r="G45" s="7">
        <v>1090</v>
      </c>
      <c r="H45" s="4"/>
    </row>
    <row r="46" spans="1:8">
      <c r="A46" t="s">
        <v>7</v>
      </c>
      <c r="B46" t="s">
        <v>8</v>
      </c>
      <c r="C46" t="s">
        <v>9</v>
      </c>
      <c r="D46" s="3">
        <v>37622</v>
      </c>
      <c r="E46">
        <v>12</v>
      </c>
      <c r="F46" s="23">
        <v>6965</v>
      </c>
      <c r="G46" s="7">
        <v>995</v>
      </c>
      <c r="H46" s="4"/>
    </row>
    <row r="47" spans="1:8">
      <c r="A47" t="s">
        <v>7</v>
      </c>
      <c r="B47" t="s">
        <v>8</v>
      </c>
      <c r="C47" t="s">
        <v>10</v>
      </c>
      <c r="D47" s="3">
        <v>37640</v>
      </c>
      <c r="E47">
        <v>16</v>
      </c>
      <c r="F47" s="23">
        <v>6237</v>
      </c>
      <c r="G47" s="7">
        <v>891</v>
      </c>
      <c r="H47" s="4"/>
    </row>
    <row r="48" spans="1:8">
      <c r="A48" t="s">
        <v>39</v>
      </c>
      <c r="B48" t="s">
        <v>38</v>
      </c>
      <c r="C48" t="s">
        <v>9</v>
      </c>
      <c r="D48" s="3">
        <v>37654</v>
      </c>
      <c r="E48">
        <v>10</v>
      </c>
      <c r="F48" s="23">
        <v>4179</v>
      </c>
      <c r="G48" s="7">
        <v>597</v>
      </c>
      <c r="H48" s="4"/>
    </row>
    <row r="49" spans="1:8">
      <c r="A49" t="s">
        <v>7</v>
      </c>
      <c r="B49" t="s">
        <v>8</v>
      </c>
      <c r="C49" t="s">
        <v>18</v>
      </c>
      <c r="D49" s="3">
        <v>37681</v>
      </c>
      <c r="E49">
        <v>13</v>
      </c>
      <c r="F49" s="23">
        <v>3276</v>
      </c>
      <c r="G49" s="7">
        <v>468</v>
      </c>
      <c r="H49" s="4"/>
    </row>
    <row r="50" spans="1:8">
      <c r="A50" t="s">
        <v>7</v>
      </c>
      <c r="B50" t="s">
        <v>8</v>
      </c>
      <c r="C50" t="s">
        <v>19</v>
      </c>
      <c r="D50" s="3">
        <v>37687</v>
      </c>
      <c r="E50">
        <v>14</v>
      </c>
      <c r="F50" s="23">
        <v>3258.5</v>
      </c>
      <c r="G50" s="7">
        <v>465.5</v>
      </c>
      <c r="H50" s="4"/>
    </row>
    <row r="51" spans="1:8">
      <c r="A51" t="s">
        <v>43</v>
      </c>
      <c r="B51" t="s">
        <v>20</v>
      </c>
      <c r="C51" t="s">
        <v>22</v>
      </c>
      <c r="D51" s="3">
        <v>37626</v>
      </c>
      <c r="E51">
        <v>9</v>
      </c>
      <c r="F51" s="23">
        <v>3248</v>
      </c>
      <c r="G51" s="7">
        <v>464</v>
      </c>
      <c r="H51" s="4"/>
    </row>
    <row r="52" spans="1:8">
      <c r="A52" t="s">
        <v>7</v>
      </c>
      <c r="B52" t="s">
        <v>8</v>
      </c>
      <c r="C52" t="s">
        <v>10</v>
      </c>
      <c r="D52" s="3">
        <v>37626</v>
      </c>
      <c r="E52">
        <v>11</v>
      </c>
      <c r="F52" s="23">
        <v>2772</v>
      </c>
      <c r="G52" s="7">
        <v>396</v>
      </c>
      <c r="H52" s="4"/>
    </row>
    <row r="53" spans="1:8">
      <c r="A53" t="s">
        <v>7</v>
      </c>
      <c r="B53" t="s">
        <v>8</v>
      </c>
      <c r="C53" t="s">
        <v>12</v>
      </c>
      <c r="D53" s="3">
        <v>37639</v>
      </c>
      <c r="E53">
        <v>16</v>
      </c>
      <c r="F53" s="23">
        <v>2457</v>
      </c>
      <c r="G53" s="7">
        <v>351</v>
      </c>
      <c r="H53" s="4"/>
    </row>
    <row r="54" spans="1:8">
      <c r="A54" t="s">
        <v>29</v>
      </c>
      <c r="B54" t="s">
        <v>8</v>
      </c>
      <c r="C54" t="s">
        <v>19</v>
      </c>
      <c r="D54" s="3">
        <v>37682</v>
      </c>
      <c r="E54">
        <v>12</v>
      </c>
      <c r="F54" s="23">
        <v>2327.5</v>
      </c>
      <c r="G54" s="7">
        <v>332.5</v>
      </c>
      <c r="H54" s="4"/>
    </row>
    <row r="55" spans="1:8">
      <c r="A55" t="s">
        <v>7</v>
      </c>
      <c r="B55" t="s">
        <v>8</v>
      </c>
      <c r="C55" t="s">
        <v>12</v>
      </c>
      <c r="D55" s="3">
        <v>37653</v>
      </c>
      <c r="E55">
        <v>15</v>
      </c>
      <c r="F55" s="23">
        <v>2184</v>
      </c>
      <c r="G55" s="7">
        <v>312</v>
      </c>
      <c r="H55" s="4"/>
    </row>
    <row r="56" spans="1:8">
      <c r="A56" t="s">
        <v>26</v>
      </c>
      <c r="B56" t="s">
        <v>27</v>
      </c>
      <c r="C56" t="s">
        <v>12</v>
      </c>
      <c r="D56" s="3">
        <v>37642</v>
      </c>
      <c r="E56">
        <v>14</v>
      </c>
      <c r="F56" s="23">
        <v>1911</v>
      </c>
      <c r="G56" s="7">
        <v>273</v>
      </c>
      <c r="H56" s="4"/>
    </row>
    <row r="57" spans="1:8">
      <c r="A57" t="s">
        <v>26</v>
      </c>
      <c r="B57" t="s">
        <v>27</v>
      </c>
      <c r="C57" t="s">
        <v>24</v>
      </c>
      <c r="D57" s="3">
        <v>37685</v>
      </c>
      <c r="E57">
        <v>8</v>
      </c>
      <c r="F57" s="23">
        <v>1624</v>
      </c>
      <c r="G57" s="7">
        <v>232</v>
      </c>
      <c r="H57" s="4"/>
    </row>
    <row r="58" spans="1:8">
      <c r="A58" t="s">
        <v>26</v>
      </c>
      <c r="B58" t="s">
        <v>27</v>
      </c>
      <c r="C58" t="s">
        <v>10</v>
      </c>
      <c r="D58" s="3">
        <v>37670</v>
      </c>
      <c r="E58">
        <v>9</v>
      </c>
      <c r="F58" s="23">
        <v>1386</v>
      </c>
      <c r="G58" s="7">
        <v>198</v>
      </c>
      <c r="H58" s="4"/>
    </row>
    <row r="59" spans="1:8">
      <c r="A59" t="s">
        <v>42</v>
      </c>
      <c r="B59" t="s">
        <v>20</v>
      </c>
      <c r="C59" t="s">
        <v>10</v>
      </c>
      <c r="D59" s="3">
        <v>37648</v>
      </c>
      <c r="E59">
        <v>9</v>
      </c>
      <c r="F59" s="23">
        <v>1386</v>
      </c>
      <c r="G59" s="7">
        <v>198</v>
      </c>
      <c r="H59" s="4"/>
    </row>
    <row r="62" spans="1:8" ht="13.5" thickBot="1">
      <c r="B62" s="2"/>
    </row>
    <row r="63" spans="1:8" ht="13.5" thickBot="1">
      <c r="A63" s="2"/>
      <c r="B63" s="2"/>
      <c r="C63" s="2" t="s">
        <v>46</v>
      </c>
      <c r="F63" s="24" t="s">
        <v>51</v>
      </c>
      <c r="G63" s="25"/>
    </row>
    <row r="64" spans="1:8" ht="13.5" thickBot="1"/>
    <row r="65" spans="3:7" ht="13.5" thickBot="1">
      <c r="F65" s="19" t="s">
        <v>5</v>
      </c>
      <c r="G65" s="16">
        <f>DSUM(QUERY1,F8,C66:D67)</f>
        <v>788984</v>
      </c>
    </row>
    <row r="66" spans="3:7">
      <c r="C66" s="10" t="s">
        <v>3</v>
      </c>
      <c r="D66" s="11" t="s">
        <v>3</v>
      </c>
      <c r="F66" s="20" t="s">
        <v>47</v>
      </c>
      <c r="G66" s="21">
        <f>DMAX(QUERY1,F8,C66:D67)</f>
        <v>319200</v>
      </c>
    </row>
    <row r="67" spans="3:7" ht="13.5" thickBot="1">
      <c r="C67" s="12" t="s">
        <v>49</v>
      </c>
      <c r="D67" s="13" t="s">
        <v>50</v>
      </c>
      <c r="F67" s="17" t="s">
        <v>48</v>
      </c>
      <c r="G67" s="18">
        <f>DMIN(QUERY1,F8,C66:D67)</f>
        <v>1386</v>
      </c>
    </row>
    <row r="68" spans="3:7">
      <c r="E68"/>
    </row>
    <row r="69" spans="3:7">
      <c r="E69"/>
    </row>
    <row r="70" spans="3:7">
      <c r="E70"/>
    </row>
    <row r="71" spans="3:7">
      <c r="E71"/>
    </row>
  </sheetData>
  <mergeCells count="1">
    <mergeCell ref="F63:G63"/>
  </mergeCells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1"/>
  <headerFooter alignWithMargins="0">
    <oddHeader>&amp;B</oddHeader>
    <oddFooter>Seite &amp;S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12</vt:i4>
      </vt:variant>
    </vt:vector>
  </HeadingPairs>
  <TitlesOfParts>
    <vt:vector size="16" baseType="lpstr">
      <vt:lpstr>Aufgabe</vt:lpstr>
      <vt:lpstr>Lösung mit Autofilter</vt:lpstr>
      <vt:lpstr>Lösung mit Spezialfilter</vt:lpstr>
      <vt:lpstr>Lösung mit DB-Funktion</vt:lpstr>
      <vt:lpstr>Aufgabe!Criteria</vt:lpstr>
      <vt:lpstr>'Lösung mit Autofilter'!Criteria</vt:lpstr>
      <vt:lpstr>'Lösung mit DB-Funktion'!Criteria</vt:lpstr>
      <vt:lpstr>'Lösung mit Spezialfilter'!Criteria</vt:lpstr>
      <vt:lpstr>Aufgabe!Extract</vt:lpstr>
      <vt:lpstr>'Lösung mit Autofilter'!Extract</vt:lpstr>
      <vt:lpstr>'Lösung mit DB-Funktion'!Extract</vt:lpstr>
      <vt:lpstr>'Lösung mit Spezialfilter'!Extract</vt:lpstr>
      <vt:lpstr>Aufgabe!QUERY1</vt:lpstr>
      <vt:lpstr>'Lösung mit Autofilter'!QUERY1</vt:lpstr>
      <vt:lpstr>'Lösung mit DB-Funktion'!QUERY1</vt:lpstr>
      <vt:lpstr>'Lösung mit Spezialfilter'!QUERY1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2000-11-14T14:19:15Z</dcterms:created>
  <dcterms:modified xsi:type="dcterms:W3CDTF">2008-01-11T18:09:44Z</dcterms:modified>
</cp:coreProperties>
</file>