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360" yWindow="285" windowWidth="18555" windowHeight="10230"/>
  </bookViews>
  <sheets>
    <sheet name="Aufgabe" sheetId="1" r:id="rId1"/>
    <sheet name="Lösung" sheetId="3" r:id="rId2"/>
    <sheet name="Links zu Summenprodukt" sheetId="6" state="veryHidden" r:id="rId3"/>
    <sheet name="Alternativen" sheetId="5" r:id="rId4"/>
  </sheets>
  <calcPr calcId="125725"/>
</workbook>
</file>

<file path=xl/calcChain.xml><?xml version="1.0" encoding="utf-8"?>
<calcChain xmlns="http://schemas.openxmlformats.org/spreadsheetml/2006/main">
  <c r="G21" i="3"/>
  <c r="G21" i="5"/>
  <c r="E21" s="1"/>
  <c r="H21"/>
  <c r="E22"/>
  <c r="F22" a="1"/>
  <c r="F22" s="1"/>
  <c r="G22"/>
  <c r="E23"/>
  <c r="F23" a="1"/>
  <c r="F23" s="1"/>
  <c r="G23"/>
  <c r="E24"/>
  <c r="F24" a="1"/>
  <c r="F24" s="1"/>
  <c r="G24"/>
  <c r="B69" i="3"/>
  <c r="E69"/>
  <c r="B75"/>
  <c r="E75"/>
  <c r="E81"/>
  <c r="C100"/>
  <c r="F100"/>
  <c r="C110"/>
  <c r="H110"/>
  <c r="F21" i="5" l="1" a="1"/>
  <c r="F21" s="1"/>
</calcChain>
</file>

<file path=xl/comments1.xml><?xml version="1.0" encoding="utf-8"?>
<comments xmlns="http://schemas.openxmlformats.org/spreadsheetml/2006/main">
  <authors>
    <author>Conditional Text</author>
    <author>Helmut Mittelbach</author>
  </authors>
  <commentList>
    <comment ref="E21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Summenprodukt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Matrixformel</t>
        </r>
      </text>
    </comment>
    <comment ref="G21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DBSUMME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Summewenn</t>
        </r>
      </text>
    </comment>
    <comment ref="E22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Summenprodukt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Matrixformel</t>
        </r>
      </text>
    </comment>
    <comment ref="G22" authorId="1">
      <text>
        <r>
          <rPr>
            <b/>
            <sz val="8"/>
            <color indexed="81"/>
            <rFont val="Tahoma"/>
            <family val="2"/>
          </rPr>
          <t>Helmut Mittelbach:</t>
        </r>
        <r>
          <rPr>
            <sz val="8"/>
            <color indexed="81"/>
            <rFont val="Tahoma"/>
            <family val="2"/>
          </rPr>
          <t xml:space="preserve">
Mit DBSumme</t>
        </r>
      </text>
    </comment>
    <comment ref="E23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Summenprodukt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Matrixformel</t>
        </r>
      </text>
    </comment>
    <comment ref="G23" authorId="1">
      <text>
        <r>
          <rPr>
            <b/>
            <sz val="8"/>
            <color indexed="81"/>
            <rFont val="Tahoma"/>
            <family val="2"/>
          </rPr>
          <t>Helmut Mittelbach:</t>
        </r>
        <r>
          <rPr>
            <sz val="8"/>
            <color indexed="81"/>
            <rFont val="Tahoma"/>
            <family val="2"/>
          </rPr>
          <t xml:space="preserve">
Mit DBSumme</t>
        </r>
      </text>
    </comment>
    <comment ref="E24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Summenprodukt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Conditional Text:</t>
        </r>
        <r>
          <rPr>
            <sz val="8"/>
            <color indexed="81"/>
            <rFont val="Tahoma"/>
            <family val="2"/>
          </rPr>
          <t xml:space="preserve">
Mit Matrixformel</t>
        </r>
      </text>
    </comment>
    <comment ref="G24" authorId="1">
      <text>
        <r>
          <rPr>
            <b/>
            <sz val="8"/>
            <color indexed="81"/>
            <rFont val="Tahoma"/>
            <family val="2"/>
          </rPr>
          <t>Helmut Mittelbach:</t>
        </r>
        <r>
          <rPr>
            <sz val="8"/>
            <color indexed="81"/>
            <rFont val="Tahoma"/>
            <family val="2"/>
          </rPr>
          <t xml:space="preserve">
Mit DBSumme</t>
        </r>
      </text>
    </comment>
  </commentList>
</comments>
</file>

<file path=xl/sharedStrings.xml><?xml version="1.0" encoding="utf-8"?>
<sst xmlns="http://schemas.openxmlformats.org/spreadsheetml/2006/main" count="122" uniqueCount="22">
  <si>
    <t>Art</t>
  </si>
  <si>
    <t>Anzahl</t>
  </si>
  <si>
    <t>Kriterienbereich</t>
  </si>
  <si>
    <t>Mehr zu Summenprodukt</t>
  </si>
  <si>
    <t>Urs</t>
  </si>
  <si>
    <t>Wohnung</t>
  </si>
  <si>
    <t xml:space="preserve">Anzahl Wohnung </t>
  </si>
  <si>
    <t>Haus</t>
  </si>
  <si>
    <t>Wert</t>
  </si>
  <si>
    <t>Immobilienmakler</t>
  </si>
  <si>
    <t>Anzahl Wohnung Wert &gt; 100000</t>
  </si>
  <si>
    <t>Lage</t>
  </si>
  <si>
    <t>Seeufer</t>
  </si>
  <si>
    <t>Innenstadt</t>
  </si>
  <si>
    <t>Villenviertel</t>
  </si>
  <si>
    <t>HaseVillenviertelh</t>
  </si>
  <si>
    <t>Anzahl Wohnung Wert &gt; 100000 und  Seeufer</t>
  </si>
  <si>
    <t xml:space="preserve">Anzahl Wohnung Wert &gt; 100000 und  Seeufer oder Wert &lt;120000 und Innenstadt
</t>
  </si>
  <si>
    <t>Anzahl Wohnung Wert &gt; 100000 und Lage Seeufer</t>
  </si>
  <si>
    <t>&gt;100000</t>
  </si>
  <si>
    <t>Anzahl Wohnung Wert &gt; 100000 und Lage Seeufer
oder Wert &lt; 120000 und Innenstadt</t>
  </si>
  <si>
    <t>&lt;120000</t>
  </si>
</sst>
</file>

<file path=xl/styles.xml><?xml version="1.0" encoding="utf-8"?>
<styleSheet xmlns="http://schemas.openxmlformats.org/spreadsheetml/2006/main">
  <numFmts count="8">
    <numFmt numFmtId="44" formatCode="_-* #,##0.00\ &quot;€&quot;_-;\-* #,##0.00\ &quot;€&quot;_-;_-* &quot;-&quot;??\ &quot;€&quot;_-;_-@_-"/>
    <numFmt numFmtId="164" formatCode="[&gt;1000]0.00,&quot; km&quot;;0.00&quot; m&quot;"/>
    <numFmt numFmtId="165" formatCode="0&quot;° C&quot;"/>
    <numFmt numFmtId="166" formatCode="0&quot; m²&quot;"/>
    <numFmt numFmtId="167" formatCode="0&quot; m³&quot;"/>
    <numFmt numFmtId="168" formatCode="[=1]&quot; 1 Tag&quot;;0&quot; Tage&quot;"/>
    <numFmt numFmtId="169" formatCode="&quot;Ø &quot;General"/>
    <numFmt numFmtId="170" formatCode="_-* #,##0\ &quot;€&quot;_-;\-* #,##0\ &quot;€&quot;_-;_-* &quot;-&quot;??\ &quot;€&quot;_-;_-@_-"/>
  </numFmts>
  <fonts count="28">
    <font>
      <sz val="10"/>
      <name val="Arial"/>
    </font>
    <font>
      <sz val="10"/>
      <name val="Arial"/>
      <family val="2"/>
    </font>
    <font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5"/>
        <bgColor indexed="45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2">
    <xf numFmtId="0" fontId="0" fillId="0" borderId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3" borderId="0" applyNumberFormat="0" applyBorder="0" applyAlignment="0" applyProtection="0"/>
    <xf numFmtId="0" fontId="17" fillId="13" borderId="0" applyNumberFormat="0" applyBorder="0" applyAlignment="0" applyProtection="0"/>
    <xf numFmtId="0" fontId="11" fillId="14" borderId="1" applyNumberFormat="0" applyAlignment="0" applyProtection="0"/>
    <xf numFmtId="0" fontId="12" fillId="14" borderId="2" applyNumberFormat="0" applyAlignment="0" applyProtection="0"/>
    <xf numFmtId="0" fontId="3" fillId="0" borderId="0" applyNumberFormat="0" applyFill="0" applyBorder="0" applyAlignment="0" applyProtection="0"/>
    <xf numFmtId="169" fontId="16" fillId="0" borderId="0" applyFont="0" applyFill="0" applyBorder="0" applyAlignment="0" applyProtection="0"/>
    <xf numFmtId="0" fontId="2" fillId="13" borderId="2" applyNumberFormat="0" applyAlignment="0" applyProtection="0"/>
    <xf numFmtId="0" fontId="10" fillId="0" borderId="3" applyNumberFormat="0" applyFill="0" applyAlignment="0" applyProtection="0"/>
    <xf numFmtId="165" fontId="2" fillId="13" borderId="2" applyFont="0" applyFill="0" applyBorder="0" applyAlignment="0" applyProtection="0"/>
    <xf numFmtId="0" fontId="7" fillId="9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164" fontId="1" fillId="0" borderId="0"/>
    <xf numFmtId="167" fontId="1" fillId="0" borderId="0"/>
    <xf numFmtId="0" fontId="9" fillId="18" borderId="0" applyNumberFormat="0" applyBorder="0" applyAlignment="0" applyProtection="0"/>
    <xf numFmtId="0" fontId="16" fillId="6" borderId="4" applyNumberFormat="0" applyFont="0" applyAlignment="0" applyProtection="0"/>
    <xf numFmtId="166" fontId="1" fillId="0" borderId="0"/>
    <xf numFmtId="0" fontId="8" fillId="19" borderId="0" applyNumberFormat="0" applyBorder="0" applyAlignment="0" applyProtection="0"/>
    <xf numFmtId="168" fontId="16" fillId="0" borderId="0" applyFont="0" applyFill="0" applyBorder="0" applyAlignment="0" applyProtection="0"/>
    <xf numFmtId="0" fontId="4" fillId="0" borderId="5" applyNumberFormat="0" applyFill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13" fillId="0" borderId="8" applyNumberFormat="0" applyFill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4" fillId="8" borderId="9" applyNumberFormat="0" applyAlignment="0" applyProtection="0"/>
  </cellStyleXfs>
  <cellXfs count="22">
    <xf numFmtId="0" fontId="0" fillId="0" borderId="0" xfId="0"/>
    <xf numFmtId="164" fontId="0" fillId="0" borderId="0" xfId="37" applyFont="1"/>
    <xf numFmtId="0" fontId="20" fillId="0" borderId="10" xfId="0" applyFont="1" applyBorder="1" applyAlignment="1">
      <alignment wrapText="1"/>
    </xf>
    <xf numFmtId="0" fontId="20" fillId="0" borderId="11" xfId="0" applyFont="1" applyBorder="1" applyAlignment="1">
      <alignment wrapText="1"/>
    </xf>
    <xf numFmtId="164" fontId="1" fillId="0" borderId="0" xfId="37" applyFont="1"/>
    <xf numFmtId="0" fontId="19" fillId="0" borderId="0" xfId="0" applyFont="1" applyBorder="1" applyAlignment="1">
      <alignment wrapText="1"/>
    </xf>
    <xf numFmtId="0" fontId="0" fillId="0" borderId="0" xfId="0" applyBorder="1"/>
    <xf numFmtId="0" fontId="20" fillId="0" borderId="0" xfId="0" applyFont="1" applyBorder="1" applyAlignment="1">
      <alignment wrapText="1"/>
    </xf>
    <xf numFmtId="0" fontId="0" fillId="0" borderId="0" xfId="0" applyBorder="1" applyAlignment="1">
      <alignment horizontal="left" indent="1"/>
    </xf>
    <xf numFmtId="0" fontId="25" fillId="0" borderId="0" xfId="0" applyFont="1"/>
    <xf numFmtId="0" fontId="0" fillId="20" borderId="0" xfId="0" applyFill="1"/>
    <xf numFmtId="0" fontId="24" fillId="0" borderId="0" xfId="36" applyAlignment="1" applyProtection="1"/>
    <xf numFmtId="0" fontId="16" fillId="0" borderId="0" xfId="0" applyFont="1"/>
    <xf numFmtId="0" fontId="16" fillId="0" borderId="0" xfId="0" applyFont="1" applyAlignment="1">
      <alignment wrapText="1"/>
    </xf>
    <xf numFmtId="0" fontId="0" fillId="21" borderId="0" xfId="0" applyFill="1"/>
    <xf numFmtId="0" fontId="0" fillId="22" borderId="0" xfId="0" applyFill="1"/>
    <xf numFmtId="0" fontId="26" fillId="22" borderId="0" xfId="0" applyFont="1" applyFill="1"/>
    <xf numFmtId="0" fontId="0" fillId="0" borderId="0" xfId="0" applyAlignment="1">
      <alignment horizontal="left" indent="1"/>
    </xf>
    <xf numFmtId="0" fontId="20" fillId="0" borderId="0" xfId="0" applyFont="1"/>
    <xf numFmtId="170" fontId="0" fillId="0" borderId="0" xfId="49" applyNumberFormat="1" applyFont="1"/>
    <xf numFmtId="0" fontId="0" fillId="23" borderId="0" xfId="0" applyFill="1"/>
    <xf numFmtId="0" fontId="21" fillId="0" borderId="0" xfId="0" applyFont="1" applyBorder="1" applyAlignment="1">
      <alignment wrapText="1"/>
    </xf>
  </cellXfs>
  <cellStyles count="52">
    <cellStyle name="Akzent1" xfId="1" builtinId="29" customBuiltin="1"/>
    <cellStyle name="Akzent1 - 20%" xfId="2"/>
    <cellStyle name="Akzent1 - 40%" xfId="3"/>
    <cellStyle name="Akzent1 - 60%" xfId="4"/>
    <cellStyle name="Akzent2" xfId="5" builtinId="33" customBuiltin="1"/>
    <cellStyle name="Akzent2 - 20%" xfId="6"/>
    <cellStyle name="Akzent2 - 40%" xfId="7"/>
    <cellStyle name="Akzent2 - 60%" xfId="8"/>
    <cellStyle name="Akzent3" xfId="9" builtinId="37" customBuiltin="1"/>
    <cellStyle name="Akzent3 - 20%" xfId="10"/>
    <cellStyle name="Akzent3 - 40%" xfId="11"/>
    <cellStyle name="Akzent3 - 60%" xfId="12"/>
    <cellStyle name="Akzent4" xfId="13" builtinId="41" customBuiltin="1"/>
    <cellStyle name="Akzent4 - 20%" xfId="14"/>
    <cellStyle name="Akzent4 - 40%" xfId="15"/>
    <cellStyle name="Akzent4 - 60%" xfId="16"/>
    <cellStyle name="Akzent5" xfId="17" builtinId="45" customBuiltin="1"/>
    <cellStyle name="Akzent5 - 20%" xfId="18"/>
    <cellStyle name="Akzent5 - 40%" xfId="19"/>
    <cellStyle name="Akzent5 - 60%" xfId="20"/>
    <cellStyle name="Akzent6" xfId="21" builtinId="49" customBuiltin="1"/>
    <cellStyle name="Akzent6 - 20%" xfId="22"/>
    <cellStyle name="Akzent6 - 40%" xfId="23"/>
    <cellStyle name="Akzent6 - 60%" xfId="24"/>
    <cellStyle name="Ausgabe" xfId="25" builtinId="21" customBuiltin="1"/>
    <cellStyle name="Berechnung" xfId="26" builtinId="22" customBuiltin="1"/>
    <cellStyle name="Blattüberschrift" xfId="27"/>
    <cellStyle name="Durchschnitt" xfId="28"/>
    <cellStyle name="Eingabe" xfId="29" builtinId="20" customBuiltin="1"/>
    <cellStyle name="Ergebnis" xfId="30" builtinId="25" customBuiltin="1"/>
    <cellStyle name="Grad Celsius" xfId="31"/>
    <cellStyle name="Gut" xfId="32" builtinId="26" customBuiltin="1"/>
    <cellStyle name="Hervorhebung 1" xfId="33"/>
    <cellStyle name="Hervorhebung 2" xfId="34"/>
    <cellStyle name="Hervorhebung 3" xfId="35"/>
    <cellStyle name="Hyperlink" xfId="36" builtinId="8"/>
    <cellStyle name="km/m" xfId="37"/>
    <cellStyle name="kubikmeter" xfId="38"/>
    <cellStyle name="Neutral" xfId="39" builtinId="28" customBuiltin="1"/>
    <cellStyle name="Notiz" xfId="40" builtinId="10" customBuiltin="1"/>
    <cellStyle name="Quadratmeter" xfId="41"/>
    <cellStyle name="Schlecht" xfId="42" builtinId="27" customBuiltin="1"/>
    <cellStyle name="Standard" xfId="0" builtinId="0"/>
    <cellStyle name="Tag/Tage" xfId="43"/>
    <cellStyle name="Überschrift 1" xfId="44" builtinId="16" customBuiltin="1"/>
    <cellStyle name="Überschrift 2" xfId="45" builtinId="17" customBuiltin="1"/>
    <cellStyle name="Überschrift 3" xfId="46" builtinId="18" customBuiltin="1"/>
    <cellStyle name="Überschrift 4" xfId="47" builtinId="19" customBuiltin="1"/>
    <cellStyle name="Verknüpfte Zelle" xfId="48" builtinId="24" customBuiltin="1"/>
    <cellStyle name="Währung" xfId="49" builtinId="4"/>
    <cellStyle name="Warnender Text" xfId="50" builtinId="11" customBuiltin="1"/>
    <cellStyle name="Zelle prüfen" xfId="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714375</xdr:colOff>
      <xdr:row>6</xdr:row>
      <xdr:rowOff>19050</xdr:rowOff>
    </xdr:from>
    <xdr:to>
      <xdr:col>12</xdr:col>
      <xdr:colOff>561975</xdr:colOff>
      <xdr:row>13</xdr:row>
      <xdr:rowOff>104775</xdr:rowOff>
    </xdr:to>
    <xdr:sp macro="" textlink="">
      <xdr:nvSpPr>
        <xdr:cNvPr id="1052" name="Text Box 13"/>
        <xdr:cNvSpPr txBox="1">
          <a:spLocks noChangeArrowheads="1"/>
        </xdr:cNvSpPr>
      </xdr:nvSpPr>
      <xdr:spPr bwMode="auto">
        <a:xfrm>
          <a:off x="6715125" y="1076325"/>
          <a:ext cx="4057650" cy="1219200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Aufgabe: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Berechnen Sie mit der Funktion Summenprodukt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- Anzahl Wohnung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- Anzahl Wohnung mit Wert &gt; 100000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- Anzahl Wohnung mit Wert &gt; 100000 und Seeufer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- Anzahl Wohnung mit Wert &gt; 100000 und Seeufer oder   Wert &lt; 120000 und Innenstadt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57150</xdr:rowOff>
    </xdr:from>
    <xdr:to>
      <xdr:col>10</xdr:col>
      <xdr:colOff>257175</xdr:colOff>
      <xdr:row>45</xdr:row>
      <xdr:rowOff>104775</xdr:rowOff>
    </xdr:to>
    <xdr:sp macro="" textlink="">
      <xdr:nvSpPr>
        <xdr:cNvPr id="3147" name="Textfeld 2"/>
        <xdr:cNvSpPr txBox="1">
          <a:spLocks noChangeArrowheads="1"/>
        </xdr:cNvSpPr>
      </xdr:nvSpPr>
      <xdr:spPr bwMode="auto">
        <a:xfrm>
          <a:off x="0" y="4162425"/>
          <a:ext cx="8858250" cy="3286125"/>
        </a:xfrm>
        <a:prstGeom prst="rect">
          <a:avLst/>
        </a:prstGeom>
        <a:solidFill>
          <a:srgbClr val="FFFF99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100" b="1" i="0" strike="noStrike">
              <a:solidFill>
                <a:srgbClr val="339966"/>
              </a:solidFill>
              <a:latin typeface="Calibri"/>
            </a:rPr>
            <a:t>Erklärung:</a:t>
          </a:r>
          <a:endParaRPr lang="de-DE" sz="1100" b="0" i="0" strike="noStrike">
            <a:solidFill>
              <a:srgbClr val="339966"/>
            </a:solidFill>
            <a:latin typeface="Calibri"/>
          </a:endParaRP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Der eigentliche Clou der Funktion besteht darin, dass sie mehrere Bedingungen aus mehreren Spalten berücksichtigen kann. Erreicht wird das dadurch, dass man Matrizen aus Wahrheitswerten bildet und diese miteinander multipliziert.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Betrachten Sie die Formel in E21:  =SUMMENPRODUKT(($D$6:$D$18="Wohnung")*($G$6:$G$18))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Die erste Matrix D6:D18="Wohnung" aufgelöst ergibt eine Matrix aus Wahrheitswerten. Diese Wahrheitswerte werden mit der zweiten Matrix multipliziert. 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   Dabei gelten folgende Regeln: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   WAHR*a =a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   FALSCH*a =0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   WAHR*WAHR =1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   WAHR*FALSCH = FALSCH*WAHR =0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   FALSCH*FALSCH =0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=SUMMENPRODUKT(({WAHR;FALSCH;WAHR;FALSCH;WAHR;FALSCH;WAHR;FALSCH;WAHR;FALSCH;WAHR;FALSCH;WAHR})*({1;2;3;4;5;6;7;8;9;10;11;12;13}))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Damit ergibt sich ein weiterer Zwischenwert zu: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339966"/>
              </a:solidFill>
              <a:latin typeface="Calibri"/>
            </a:rPr>
            <a:t>=SUMMENPRODUKT({1;0;3;0;5;0;7;0;9;0;11;0;13}).</a:t>
          </a:r>
          <a:endParaRPr lang="de-DE" sz="1100" b="0" i="0" strike="noStrike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endParaRPr lang="de-DE" sz="1100" b="0" i="0" strike="noStrike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de-DE" sz="1100" b="0" i="0" strike="noStrike">
              <a:solidFill>
                <a:srgbClr val="000000"/>
              </a:solidFill>
              <a:latin typeface="Calibri"/>
            </a:rPr>
            <a:t>Summenprodukt kann bis zu 30 Matrizen bearbeiten, damit lassen sich 29 Bedingungen realisieren!!</a:t>
          </a:r>
        </a:p>
        <a:p>
          <a:pPr algn="l" rtl="0">
            <a:defRPr sz="1000"/>
          </a:pPr>
          <a:endParaRPr lang="de-DE" sz="1100" b="0" i="0" strike="noStrike">
            <a:solidFill>
              <a:srgbClr val="000000"/>
            </a:solidFill>
            <a:latin typeface="Calibri"/>
          </a:endParaRPr>
        </a:p>
      </xdr:txBody>
    </xdr:sp>
    <xdr:clientData/>
  </xdr:twoCellAnchor>
  <xdr:twoCellAnchor>
    <xdr:from>
      <xdr:col>0</xdr:col>
      <xdr:colOff>495300</xdr:colOff>
      <xdr:row>46</xdr:row>
      <xdr:rowOff>0</xdr:rowOff>
    </xdr:from>
    <xdr:to>
      <xdr:col>10</xdr:col>
      <xdr:colOff>247650</xdr:colOff>
      <xdr:row>63</xdr:row>
      <xdr:rowOff>38100</xdr:rowOff>
    </xdr:to>
    <xdr:sp macro="" textlink="">
      <xdr:nvSpPr>
        <xdr:cNvPr id="3148" name="Textfeld 3"/>
        <xdr:cNvSpPr txBox="1">
          <a:spLocks noChangeArrowheads="1"/>
        </xdr:cNvSpPr>
      </xdr:nvSpPr>
      <xdr:spPr bwMode="auto">
        <a:xfrm>
          <a:off x="0" y="7505700"/>
          <a:ext cx="8848725" cy="2790825"/>
        </a:xfrm>
        <a:prstGeom prst="rect">
          <a:avLst/>
        </a:prstGeom>
        <a:solidFill>
          <a:srgbClr val="FFFF99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100" b="1" i="0" strike="noStrike">
              <a:solidFill>
                <a:srgbClr val="FF0000"/>
              </a:solidFill>
              <a:latin typeface="Calibri"/>
            </a:rPr>
            <a:t>Achtung:</a:t>
          </a:r>
        </a:p>
        <a:p>
          <a:pPr algn="l" rtl="0">
            <a:defRPr sz="1000"/>
          </a:pPr>
          <a:r>
            <a:rPr lang="de-DE" sz="1100" b="0" i="0" strike="noStrike">
              <a:solidFill>
                <a:srgbClr val="000000"/>
              </a:solidFill>
              <a:latin typeface="Calibri"/>
            </a:rPr>
            <a:t>Multipliziert die einander entsprechenden Komponenten der angegebenen Matrizen miteinander und gibt die Summe dieser Produkte zurück.</a:t>
          </a:r>
        </a:p>
        <a:p>
          <a:pPr algn="l" rtl="0">
            <a:defRPr sz="1000"/>
          </a:pPr>
          <a:r>
            <a:rPr lang="de-DE" sz="1100" b="1" i="0" strike="noStrike">
              <a:solidFill>
                <a:srgbClr val="000000"/>
              </a:solidFill>
              <a:latin typeface="Calibri"/>
            </a:rPr>
            <a:t>Syntax</a:t>
          </a:r>
          <a:endParaRPr lang="de-DE" sz="1100" b="0" i="0" strike="noStrike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de-DE" sz="1100" b="1" i="0" strike="noStrike">
              <a:solidFill>
                <a:srgbClr val="000000"/>
              </a:solidFill>
              <a:latin typeface="Calibri"/>
            </a:rPr>
            <a:t>SUMMENPRODUKT</a:t>
          </a:r>
          <a:r>
            <a:rPr lang="de-DE" sz="1100" b="0" i="0" strike="noStrike">
              <a:solidFill>
                <a:srgbClr val="000000"/>
              </a:solidFill>
              <a:latin typeface="Calibri"/>
            </a:rPr>
            <a:t>(</a:t>
          </a:r>
          <a:r>
            <a:rPr lang="de-DE" sz="1100" b="1" i="0" strike="noStrike">
              <a:solidFill>
                <a:srgbClr val="000000"/>
              </a:solidFill>
              <a:latin typeface="Calibri"/>
            </a:rPr>
            <a:t>Matrix1</a:t>
          </a:r>
          <a:r>
            <a:rPr lang="de-DE" sz="1100" b="0" i="0" strike="noStrike">
              <a:solidFill>
                <a:srgbClr val="000000"/>
              </a:solidFill>
              <a:latin typeface="Calibri"/>
            </a:rPr>
            <a:t>;Matrix2;Matrix3; ...)</a:t>
          </a:r>
        </a:p>
        <a:p>
          <a:pPr algn="l" rtl="0">
            <a:defRPr sz="1000"/>
          </a:pPr>
          <a:r>
            <a:rPr lang="de-DE" sz="1100" b="1" i="0" strike="noStrike">
              <a:solidFill>
                <a:srgbClr val="000000"/>
              </a:solidFill>
              <a:latin typeface="Calibri"/>
            </a:rPr>
            <a:t>Matrix1; Matrix2;...</a:t>
          </a:r>
          <a:r>
            <a:rPr lang="de-DE" sz="1100" b="0" i="0" strike="noStrike">
              <a:solidFill>
                <a:srgbClr val="000000"/>
              </a:solidFill>
              <a:latin typeface="Calibri"/>
            </a:rPr>
            <a:t>   sind 2 bis 255 Matrizen, deren Komponenten Sie zunächst multiplizieren und anschließend addieren möchten.</a:t>
          </a:r>
        </a:p>
        <a:p>
          <a:pPr algn="l" rtl="0">
            <a:defRPr sz="1000"/>
          </a:pPr>
          <a:r>
            <a:rPr lang="de-DE" sz="1100" b="1" i="0" strike="noStrike">
              <a:solidFill>
                <a:srgbClr val="000000"/>
              </a:solidFill>
              <a:latin typeface="Calibri"/>
            </a:rPr>
            <a:t>Hinweise</a:t>
          </a:r>
          <a:endParaRPr lang="de-DE" sz="1100" b="0" i="0" strike="noStrike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de-DE" sz="1100" b="0" i="0" strike="noStrike">
              <a:solidFill>
                <a:srgbClr val="000000"/>
              </a:solidFill>
              <a:latin typeface="Calibri"/>
            </a:rPr>
            <a:t>Die als Argumente angegebenen Matrizen müssen bezüglich der Zeilen- und Spaltenanzahl identisch sein. Ist dies nicht der Fall, gibt SUMMENPRODUKT den Fehlerwert #WERT! zurück. </a:t>
          </a:r>
        </a:p>
        <a:p>
          <a:pPr algn="l" rtl="0">
            <a:defRPr sz="1000"/>
          </a:pPr>
          <a:r>
            <a:rPr lang="de-DE" sz="1100" b="1" i="0" strike="noStrike">
              <a:solidFill>
                <a:srgbClr val="FF0000"/>
              </a:solidFill>
              <a:latin typeface="Calibri"/>
            </a:rPr>
            <a:t>Matrixelemente, die keine numerischen Ausdrücke sind, behandelt SUMMENPRODUKT so, als wären sie mit 0 belegt. Das gilt auch für Wahrheitswerte!!!!!!</a:t>
          </a:r>
        </a:p>
        <a:p>
          <a:pPr algn="l" rtl="0">
            <a:defRPr sz="1000"/>
          </a:pPr>
          <a:endParaRPr lang="de-DE" sz="1100" b="1" i="0" strike="noStrike">
            <a:solidFill>
              <a:srgbClr val="FF0000"/>
            </a:solidFill>
            <a:latin typeface="Calibri"/>
          </a:endParaRPr>
        </a:p>
        <a:p>
          <a:pPr algn="l" rtl="0">
            <a:defRPr sz="1000"/>
          </a:pPr>
          <a:r>
            <a:rPr lang="de-DE" sz="1100" b="1" i="0" strike="noStrike">
              <a:solidFill>
                <a:srgbClr val="FF0000"/>
              </a:solidFill>
              <a:latin typeface="Calibri"/>
            </a:rPr>
            <a:t>Matrizen, die Wahrheitswerte enthalten, müssen daher einer mathematischen Operation unterzogen werden, bevor sie der Funktion Summenprodukt übergeben werden!!!! (s. untenstehende Beispiele)</a:t>
          </a:r>
        </a:p>
      </xdr:txBody>
    </xdr:sp>
    <xdr:clientData/>
  </xdr:twoCellAnchor>
  <xdr:twoCellAnchor>
    <xdr:from>
      <xdr:col>0</xdr:col>
      <xdr:colOff>752475</xdr:colOff>
      <xdr:row>84</xdr:row>
      <xdr:rowOff>0</xdr:rowOff>
    </xdr:from>
    <xdr:to>
      <xdr:col>8</xdr:col>
      <xdr:colOff>0</xdr:colOff>
      <xdr:row>92</xdr:row>
      <xdr:rowOff>19050</xdr:rowOff>
    </xdr:to>
    <xdr:sp macro="" textlink="">
      <xdr:nvSpPr>
        <xdr:cNvPr id="5" name="Textfeld 4"/>
        <xdr:cNvSpPr txBox="1"/>
      </xdr:nvSpPr>
      <xdr:spPr>
        <a:xfrm>
          <a:off x="752475" y="13982700"/>
          <a:ext cx="7258050" cy="1314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Orientierung:</a:t>
          </a:r>
        </a:p>
        <a:p>
          <a:r>
            <a:rPr lang="de-DE" sz="1100"/>
            <a:t>Summenprodukt kann nur Matrizen </a:t>
          </a:r>
          <a:r>
            <a:rPr lang="de-DE" sz="1100">
              <a:solidFill>
                <a:srgbClr val="FF0000"/>
              </a:solidFill>
            </a:rPr>
            <a:t>gleicher Orientierung </a:t>
          </a:r>
          <a:r>
            <a:rPr lang="de-DE" sz="1100"/>
            <a:t>und </a:t>
          </a:r>
          <a:r>
            <a:rPr lang="de-DE" sz="1100">
              <a:solidFill>
                <a:srgbClr val="FF0000"/>
              </a:solidFill>
            </a:rPr>
            <a:t>gleicher Länge </a:t>
          </a:r>
          <a:r>
            <a:rPr lang="de-DE" sz="1100"/>
            <a:t>verarbeiten.</a:t>
          </a:r>
        </a:p>
        <a:p>
          <a:r>
            <a:rPr lang="de-DE" sz="1100"/>
            <a:t>Sollen Matrizen unterschiedlicher Orientierung verarbeitet werden,  so muß die Multiplikation zunächst herkömmlich erfolgen, bevor die </a:t>
          </a:r>
          <a:r>
            <a:rPr lang="de-DE" sz="1100" i="1"/>
            <a:t>Ergebnismatrix</a:t>
          </a:r>
          <a:r>
            <a:rPr lang="de-DE" sz="1100"/>
            <a:t> der Funktion Summenprodukt übergeben wird. Im letzteren Fall darf die Länge der </a:t>
          </a:r>
          <a:r>
            <a:rPr lang="de-DE" sz="1100" i="1"/>
            <a:t>unterschiedlich</a:t>
          </a:r>
          <a:r>
            <a:rPr lang="de-DE" sz="1100"/>
            <a:t> orientierten Matrizen</a:t>
          </a:r>
          <a:r>
            <a:rPr lang="de-DE" sz="1100" baseline="0"/>
            <a:t> unterschiedlich sein!</a:t>
          </a:r>
          <a:endParaRPr lang="de-DE" sz="1100"/>
        </a:p>
        <a:p>
          <a:r>
            <a:rPr lang="de-DE" sz="1100"/>
            <a:t>s.</a:t>
          </a:r>
          <a:r>
            <a:rPr lang="de-DE" sz="1100" baseline="0"/>
            <a:t> untenstehende Beispiele</a:t>
          </a:r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8</xdr:row>
      <xdr:rowOff>114300</xdr:rowOff>
    </xdr:from>
    <xdr:to>
      <xdr:col>12</xdr:col>
      <xdr:colOff>371475</xdr:colOff>
      <xdr:row>16</xdr:row>
      <xdr:rowOff>66675</xdr:rowOff>
    </xdr:to>
    <xdr:sp macro="" textlink="">
      <xdr:nvSpPr>
        <xdr:cNvPr id="2" name="Text Box 13"/>
        <xdr:cNvSpPr txBox="1">
          <a:spLocks noChangeArrowheads="1"/>
        </xdr:cNvSpPr>
      </xdr:nvSpPr>
      <xdr:spPr bwMode="auto">
        <a:xfrm>
          <a:off x="7162800" y="1571625"/>
          <a:ext cx="2800350" cy="124777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339966"/>
              </a:solidFill>
              <a:latin typeface="Arial"/>
              <a:cs typeface="Arial"/>
            </a:rPr>
            <a:t>Tipp:</a:t>
          </a:r>
          <a:endParaRPr lang="de-DE" sz="1000" b="0" i="0" strike="noStrike">
            <a:solidFill>
              <a:srgbClr val="339966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339966"/>
              </a:solidFill>
              <a:latin typeface="Arial"/>
              <a:cs typeface="Arial"/>
            </a:rPr>
            <a:t>Lösen Sie die Formeln in E20:H23 schrittweise auf mit dem Werkzeug "Formelauswertung".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339966"/>
              </a:solidFill>
              <a:latin typeface="Arial"/>
              <a:cs typeface="Arial"/>
            </a:rPr>
            <a:t>Schlagen Sie "Formelauswertung"ggf. in der Hilfe nach!</a:t>
          </a:r>
        </a:p>
      </xdr:txBody>
    </xdr:sp>
    <xdr:clientData/>
  </xdr:twoCellAnchor>
  <xdr:twoCellAnchor>
    <xdr:from>
      <xdr:col>3</xdr:col>
      <xdr:colOff>161925</xdr:colOff>
      <xdr:row>28</xdr:row>
      <xdr:rowOff>0</xdr:rowOff>
    </xdr:from>
    <xdr:to>
      <xdr:col>8</xdr:col>
      <xdr:colOff>438150</xdr:colOff>
      <xdr:row>34</xdr:row>
      <xdr:rowOff>19050</xdr:rowOff>
    </xdr:to>
    <xdr:sp macro="" textlink="">
      <xdr:nvSpPr>
        <xdr:cNvPr id="3" name="Textfeld 2"/>
        <xdr:cNvSpPr txBox="1"/>
      </xdr:nvSpPr>
      <xdr:spPr>
        <a:xfrm>
          <a:off x="2828925" y="4733925"/>
          <a:ext cx="3895725" cy="990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Erklärung:</a:t>
          </a:r>
        </a:p>
        <a:p>
          <a:r>
            <a:rPr lang="de-DE" sz="1100"/>
            <a:t>Auf diesem Blatt sind einige alternative Lösungen zusammengestellt, die dem einen</a:t>
          </a:r>
          <a:r>
            <a:rPr lang="de-DE" sz="1100" baseline="0"/>
            <a:t> oder anderen ggf. besser zusagen.</a:t>
          </a:r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://www.online-excel.de/excel/singsel.php?f=53" TargetMode="External"/><Relationship Id="rId1" Type="http://schemas.openxmlformats.org/officeDocument/2006/relationships/hyperlink" Target="http://www.urs-beratung.de/Download_PDF/urs_toolbox/Excel_Thema_Summenprodukt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 enableFormatConditionsCalculation="0">
    <tabColor indexed="10"/>
  </sheetPr>
  <dimension ref="A1:I25"/>
  <sheetViews>
    <sheetView tabSelected="1" workbookViewId="0">
      <selection activeCell="D36" sqref="D36"/>
    </sheetView>
  </sheetViews>
  <sheetFormatPr baseColWidth="10" defaultRowHeight="12.75"/>
  <cols>
    <col min="3" max="3" width="17.140625" customWidth="1"/>
    <col min="4" max="4" width="10.5703125" bestFit="1" customWidth="1"/>
    <col min="5" max="5" width="14.5703125" customWidth="1"/>
    <col min="6" max="6" width="10.28515625" bestFit="1" customWidth="1"/>
    <col min="7" max="7" width="14.5703125" bestFit="1" customWidth="1"/>
    <col min="10" max="10" width="17.140625" customWidth="1"/>
    <col min="11" max="11" width="8.5703125" customWidth="1"/>
    <col min="12" max="12" width="14.5703125" customWidth="1"/>
    <col min="13" max="13" width="14.5703125" bestFit="1" customWidth="1"/>
  </cols>
  <sheetData>
    <row r="1" spans="1:9">
      <c r="A1" s="1"/>
    </row>
    <row r="2" spans="1:9" ht="18">
      <c r="B2" s="9" t="s">
        <v>9</v>
      </c>
      <c r="I2">
        <v>10</v>
      </c>
    </row>
    <row r="4" spans="1:9">
      <c r="C4" s="5"/>
      <c r="D4" s="5"/>
      <c r="E4" s="5"/>
      <c r="F4" s="5"/>
      <c r="G4" s="5"/>
      <c r="H4" s="6"/>
    </row>
    <row r="5" spans="1:9" ht="14.25" customHeight="1">
      <c r="C5" s="5"/>
      <c r="D5" s="7" t="s">
        <v>0</v>
      </c>
      <c r="E5" s="7" t="s">
        <v>8</v>
      </c>
      <c r="F5" s="7" t="s">
        <v>11</v>
      </c>
      <c r="G5" s="7" t="s">
        <v>1</v>
      </c>
      <c r="H5" s="6"/>
    </row>
    <row r="6" spans="1:9">
      <c r="C6" s="5"/>
      <c r="D6" s="8" t="s">
        <v>5</v>
      </c>
      <c r="E6" s="19">
        <v>132000</v>
      </c>
      <c r="F6" s="6" t="s">
        <v>12</v>
      </c>
      <c r="G6" s="5">
        <v>1</v>
      </c>
      <c r="H6" s="6"/>
    </row>
    <row r="7" spans="1:9">
      <c r="C7" s="5"/>
      <c r="D7" s="6" t="s">
        <v>7</v>
      </c>
      <c r="E7" s="19">
        <v>180000</v>
      </c>
      <c r="F7" s="6" t="s">
        <v>13</v>
      </c>
      <c r="G7" s="5">
        <v>2</v>
      </c>
      <c r="H7" s="6"/>
    </row>
    <row r="8" spans="1:9">
      <c r="C8" s="5"/>
      <c r="D8" s="8" t="s">
        <v>5</v>
      </c>
      <c r="E8" s="19">
        <v>96000</v>
      </c>
      <c r="F8" s="6" t="s">
        <v>14</v>
      </c>
      <c r="G8" s="5">
        <v>3</v>
      </c>
      <c r="H8" s="6"/>
    </row>
    <row r="9" spans="1:9">
      <c r="C9" s="5"/>
      <c r="D9" s="6" t="s">
        <v>7</v>
      </c>
      <c r="E9" s="19">
        <v>108000</v>
      </c>
      <c r="F9" s="6" t="s">
        <v>12</v>
      </c>
      <c r="G9" s="5">
        <v>4</v>
      </c>
      <c r="H9" s="6"/>
    </row>
    <row r="10" spans="1:9">
      <c r="C10" s="5"/>
      <c r="D10" s="8" t="s">
        <v>5</v>
      </c>
      <c r="E10" s="19">
        <v>168000</v>
      </c>
      <c r="F10" s="6" t="s">
        <v>14</v>
      </c>
      <c r="G10" s="5">
        <v>5</v>
      </c>
      <c r="H10" s="6"/>
    </row>
    <row r="11" spans="1:9">
      <c r="C11" s="5"/>
      <c r="D11" s="6" t="s">
        <v>7</v>
      </c>
      <c r="E11" s="19">
        <v>360000</v>
      </c>
      <c r="F11" s="6" t="s">
        <v>12</v>
      </c>
      <c r="G11" s="5">
        <v>6</v>
      </c>
      <c r="H11" s="6"/>
    </row>
    <row r="12" spans="1:9">
      <c r="C12" s="5"/>
      <c r="D12" s="8" t="s">
        <v>5</v>
      </c>
      <c r="E12" s="19">
        <v>132000</v>
      </c>
      <c r="F12" s="6" t="s">
        <v>13</v>
      </c>
      <c r="G12" s="5">
        <v>7</v>
      </c>
      <c r="H12" s="6"/>
    </row>
    <row r="13" spans="1:9">
      <c r="C13" s="5"/>
      <c r="D13" s="6" t="s">
        <v>7</v>
      </c>
      <c r="E13" s="19">
        <v>180000</v>
      </c>
      <c r="F13" s="6" t="s">
        <v>12</v>
      </c>
      <c r="G13" s="5">
        <v>8</v>
      </c>
      <c r="H13" s="6"/>
    </row>
    <row r="14" spans="1:9">
      <c r="C14" s="5"/>
      <c r="D14" s="8" t="s">
        <v>5</v>
      </c>
      <c r="E14" s="19">
        <v>96000</v>
      </c>
      <c r="F14" s="6" t="s">
        <v>12</v>
      </c>
      <c r="G14" s="5">
        <v>9</v>
      </c>
      <c r="H14" s="6"/>
    </row>
    <row r="15" spans="1:9">
      <c r="C15" s="5"/>
      <c r="D15" s="6" t="s">
        <v>7</v>
      </c>
      <c r="E15" s="19">
        <v>108000</v>
      </c>
      <c r="F15" s="6" t="s">
        <v>13</v>
      </c>
      <c r="G15" s="5">
        <v>10</v>
      </c>
      <c r="H15" s="6"/>
    </row>
    <row r="16" spans="1:9">
      <c r="C16" s="5"/>
      <c r="D16" s="8" t="s">
        <v>5</v>
      </c>
      <c r="E16" s="19">
        <v>168000</v>
      </c>
      <c r="F16" s="6" t="s">
        <v>14</v>
      </c>
      <c r="G16" s="5">
        <v>11</v>
      </c>
      <c r="H16" s="6"/>
    </row>
    <row r="17" spans="3:8">
      <c r="C17" s="5"/>
      <c r="D17" s="6" t="s">
        <v>7</v>
      </c>
      <c r="E17" s="19">
        <v>360000</v>
      </c>
      <c r="F17" s="6" t="s">
        <v>12</v>
      </c>
      <c r="G17" s="5">
        <v>12</v>
      </c>
      <c r="H17" s="6"/>
    </row>
    <row r="18" spans="3:8">
      <c r="C18" s="5"/>
      <c r="D18" s="8" t="s">
        <v>5</v>
      </c>
      <c r="E18" s="19">
        <v>240000</v>
      </c>
      <c r="F18" s="6" t="s">
        <v>12</v>
      </c>
      <c r="G18" s="5">
        <v>13</v>
      </c>
      <c r="H18" s="6"/>
    </row>
    <row r="19" spans="3:8">
      <c r="C19" s="5"/>
      <c r="D19" s="5"/>
      <c r="E19" s="5"/>
      <c r="F19" s="5"/>
      <c r="G19" s="5"/>
      <c r="H19" s="6"/>
    </row>
    <row r="20" spans="3:8">
      <c r="C20" s="5" t="s">
        <v>6</v>
      </c>
      <c r="D20" s="6"/>
      <c r="G20" s="10"/>
    </row>
    <row r="21" spans="3:8" ht="25.5">
      <c r="C21" s="5" t="s">
        <v>10</v>
      </c>
      <c r="D21" s="6"/>
      <c r="G21" s="10"/>
    </row>
    <row r="22" spans="3:8" ht="38.25">
      <c r="C22" s="5" t="s">
        <v>16</v>
      </c>
      <c r="D22" s="5"/>
      <c r="G22" s="10"/>
    </row>
    <row r="23" spans="3:8" ht="75" customHeight="1">
      <c r="C23" s="13" t="s">
        <v>17</v>
      </c>
      <c r="D23" s="6"/>
      <c r="G23" s="10"/>
    </row>
    <row r="24" spans="3:8">
      <c r="C24" s="5"/>
      <c r="D24" s="5"/>
      <c r="E24" s="5"/>
      <c r="F24" s="5"/>
      <c r="G24" s="5"/>
      <c r="H24" s="6"/>
    </row>
    <row r="25" spans="3:8" ht="15.75">
      <c r="C25" s="21"/>
      <c r="D25" s="21"/>
      <c r="E25" s="21"/>
      <c r="F25" s="21"/>
      <c r="G25" s="21"/>
    </row>
  </sheetData>
  <mergeCells count="1">
    <mergeCell ref="C25:G25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 enableFormatConditionsCalculation="0">
    <tabColor indexed="11"/>
  </sheetPr>
  <dimension ref="A1:K124"/>
  <sheetViews>
    <sheetView topLeftCell="A82" workbookViewId="0">
      <selection activeCell="C110" sqref="C110"/>
    </sheetView>
  </sheetViews>
  <sheetFormatPr baseColWidth="10" defaultRowHeight="12.75"/>
  <cols>
    <col min="1" max="1" width="4" customWidth="1"/>
    <col min="2" max="2" width="12.85546875" customWidth="1"/>
    <col min="3" max="3" width="40.7109375" bestFit="1" customWidth="1"/>
    <col min="4" max="4" width="8.85546875" bestFit="1" customWidth="1"/>
    <col min="5" max="5" width="14.5703125" customWidth="1"/>
    <col min="6" max="6" width="10.28515625" bestFit="1" customWidth="1"/>
    <col min="7" max="7" width="14.5703125" bestFit="1" customWidth="1"/>
    <col min="10" max="10" width="17.140625" customWidth="1"/>
    <col min="11" max="11" width="7.85546875" bestFit="1" customWidth="1"/>
    <col min="12" max="12" width="14.5703125" customWidth="1"/>
    <col min="13" max="13" width="14.5703125" bestFit="1" customWidth="1"/>
  </cols>
  <sheetData>
    <row r="1" spans="1:7" hidden="1">
      <c r="A1" s="4"/>
    </row>
    <row r="2" spans="1:7" hidden="1"/>
    <row r="3" spans="1:7" hidden="1"/>
    <row r="5" spans="1:7">
      <c r="D5" s="18" t="s">
        <v>0</v>
      </c>
      <c r="E5" s="18" t="s">
        <v>8</v>
      </c>
      <c r="F5" s="18" t="s">
        <v>11</v>
      </c>
      <c r="G5" s="18" t="s">
        <v>1</v>
      </c>
    </row>
    <row r="6" spans="1:7">
      <c r="D6" t="s">
        <v>5</v>
      </c>
      <c r="E6" s="19">
        <v>132000</v>
      </c>
      <c r="F6" t="s">
        <v>12</v>
      </c>
      <c r="G6">
        <v>1</v>
      </c>
    </row>
    <row r="7" spans="1:7">
      <c r="D7" s="17" t="s">
        <v>7</v>
      </c>
      <c r="E7" s="19">
        <v>180000</v>
      </c>
      <c r="F7" t="s">
        <v>13</v>
      </c>
      <c r="G7">
        <v>2</v>
      </c>
    </row>
    <row r="8" spans="1:7">
      <c r="D8" t="s">
        <v>5</v>
      </c>
      <c r="E8" s="19">
        <v>96000</v>
      </c>
      <c r="F8" t="s">
        <v>14</v>
      </c>
      <c r="G8">
        <v>3</v>
      </c>
    </row>
    <row r="9" spans="1:7">
      <c r="D9" s="17" t="s">
        <v>7</v>
      </c>
      <c r="E9" s="19">
        <v>108000</v>
      </c>
      <c r="F9" t="s">
        <v>12</v>
      </c>
      <c r="G9">
        <v>4</v>
      </c>
    </row>
    <row r="10" spans="1:7">
      <c r="D10" t="s">
        <v>5</v>
      </c>
      <c r="E10" s="19">
        <v>168000</v>
      </c>
      <c r="F10" t="s">
        <v>14</v>
      </c>
      <c r="G10">
        <v>5</v>
      </c>
    </row>
    <row r="11" spans="1:7">
      <c r="D11" s="17" t="s">
        <v>7</v>
      </c>
      <c r="E11" s="19">
        <v>360000</v>
      </c>
      <c r="F11" t="s">
        <v>12</v>
      </c>
      <c r="G11">
        <v>6</v>
      </c>
    </row>
    <row r="12" spans="1:7">
      <c r="D12" t="s">
        <v>5</v>
      </c>
      <c r="E12" s="19">
        <v>132000</v>
      </c>
      <c r="F12" t="s">
        <v>13</v>
      </c>
      <c r="G12">
        <v>7</v>
      </c>
    </row>
    <row r="13" spans="1:7">
      <c r="D13" s="17" t="s">
        <v>7</v>
      </c>
      <c r="E13" s="19">
        <v>180000</v>
      </c>
      <c r="F13" t="s">
        <v>12</v>
      </c>
      <c r="G13">
        <v>8</v>
      </c>
    </row>
    <row r="14" spans="1:7">
      <c r="D14" t="s">
        <v>5</v>
      </c>
      <c r="E14" s="19">
        <v>96000</v>
      </c>
      <c r="F14" t="s">
        <v>12</v>
      </c>
      <c r="G14">
        <v>9</v>
      </c>
    </row>
    <row r="15" spans="1:7">
      <c r="D15" s="17" t="s">
        <v>7</v>
      </c>
      <c r="E15" s="19">
        <v>108000</v>
      </c>
      <c r="F15" t="s">
        <v>13</v>
      </c>
      <c r="G15">
        <v>10</v>
      </c>
    </row>
    <row r="16" spans="1:7">
      <c r="D16" t="s">
        <v>5</v>
      </c>
      <c r="E16" s="19">
        <v>168000</v>
      </c>
      <c r="F16" t="s">
        <v>14</v>
      </c>
      <c r="G16">
        <v>11</v>
      </c>
    </row>
    <row r="17" spans="3:7">
      <c r="D17" s="17" t="s">
        <v>7</v>
      </c>
      <c r="E17" s="19">
        <v>360000</v>
      </c>
      <c r="F17" t="s">
        <v>12</v>
      </c>
      <c r="G17">
        <v>12</v>
      </c>
    </row>
    <row r="18" spans="3:7">
      <c r="D18" t="s">
        <v>5</v>
      </c>
      <c r="E18" s="19">
        <v>240000</v>
      </c>
      <c r="F18" t="s">
        <v>12</v>
      </c>
      <c r="G18">
        <v>13</v>
      </c>
    </row>
    <row r="21" spans="3:7" ht="25.5">
      <c r="C21" s="5" t="s">
        <v>18</v>
      </c>
      <c r="G21" s="10">
        <f>SUMPRODUCT((D6:D18="Wohnung")*(E6:E18&gt;100000)*(F6:F18="Seeufer")*G6:G18)</f>
        <v>14</v>
      </c>
    </row>
    <row r="22" spans="3:7">
      <c r="C22" s="5"/>
    </row>
    <row r="24" spans="3:7" ht="39.75" customHeight="1">
      <c r="C24" s="13"/>
    </row>
    <row r="25" spans="3:7" ht="15.75">
      <c r="C25" s="21"/>
      <c r="D25" s="21"/>
      <c r="E25" s="21"/>
      <c r="F25" s="21"/>
      <c r="G25" s="21"/>
    </row>
    <row r="66" spans="2:6">
      <c r="B66">
        <v>1</v>
      </c>
      <c r="C66">
        <v>1</v>
      </c>
      <c r="E66" t="b">
        <v>1</v>
      </c>
      <c r="F66">
        <v>1</v>
      </c>
    </row>
    <row r="67" spans="2:6">
      <c r="B67">
        <v>0</v>
      </c>
      <c r="C67">
        <v>2</v>
      </c>
      <c r="E67" t="b">
        <v>0</v>
      </c>
      <c r="F67">
        <v>2</v>
      </c>
    </row>
    <row r="68" spans="2:6">
      <c r="B68">
        <v>1</v>
      </c>
      <c r="C68">
        <v>3</v>
      </c>
      <c r="E68" t="b">
        <v>1</v>
      </c>
      <c r="F68">
        <v>3</v>
      </c>
    </row>
    <row r="69" spans="2:6">
      <c r="B69" s="10">
        <f>SUMPRODUCT(B66:B68,C66:C68)</f>
        <v>4</v>
      </c>
      <c r="E69" s="14">
        <f>SUMPRODUCT(E66:E68,F66:F68)</f>
        <v>0</v>
      </c>
    </row>
    <row r="72" spans="2:6">
      <c r="B72">
        <v>1</v>
      </c>
      <c r="C72">
        <v>1</v>
      </c>
      <c r="E72" t="b">
        <v>1</v>
      </c>
      <c r="F72">
        <v>1</v>
      </c>
    </row>
    <row r="73" spans="2:6">
      <c r="B73">
        <v>0</v>
      </c>
      <c r="C73">
        <v>2</v>
      </c>
      <c r="E73" t="b">
        <v>0</v>
      </c>
      <c r="F73">
        <v>2</v>
      </c>
    </row>
    <row r="74" spans="2:6">
      <c r="B74">
        <v>1</v>
      </c>
      <c r="C74">
        <v>3</v>
      </c>
      <c r="E74" t="b">
        <v>1</v>
      </c>
      <c r="F74">
        <v>3</v>
      </c>
    </row>
    <row r="75" spans="2:6">
      <c r="B75" s="10">
        <f>SUMPRODUCT(B72:B74*C72:C74)</f>
        <v>4</v>
      </c>
      <c r="E75" s="10">
        <f>SUMPRODUCT(E72:E74*F72:F74)</f>
        <v>4</v>
      </c>
    </row>
    <row r="78" spans="2:6">
      <c r="E78" t="b">
        <v>1</v>
      </c>
      <c r="F78">
        <v>1</v>
      </c>
    </row>
    <row r="79" spans="2:6">
      <c r="E79" t="b">
        <v>0</v>
      </c>
      <c r="F79">
        <v>2</v>
      </c>
    </row>
    <row r="80" spans="2:6">
      <c r="E80" t="b">
        <v>1</v>
      </c>
      <c r="F80">
        <v>3</v>
      </c>
    </row>
    <row r="81" spans="2:8">
      <c r="E81" s="10">
        <f>SUMPRODUCT(E78:E80*1,F78:F80)</f>
        <v>4</v>
      </c>
    </row>
    <row r="94" spans="2:8">
      <c r="E94" s="15"/>
      <c r="F94" s="15">
        <v>1</v>
      </c>
      <c r="G94" s="15">
        <v>2</v>
      </c>
      <c r="H94" s="15">
        <v>3</v>
      </c>
    </row>
    <row r="95" spans="2:8">
      <c r="B95" s="15">
        <v>1</v>
      </c>
      <c r="C95" s="15">
        <v>1</v>
      </c>
      <c r="E95" s="15">
        <v>1</v>
      </c>
      <c r="F95" s="15"/>
      <c r="G95" s="15"/>
      <c r="H95" s="15"/>
    </row>
    <row r="96" spans="2:8">
      <c r="B96" s="15">
        <v>2</v>
      </c>
      <c r="C96" s="15">
        <v>2</v>
      </c>
      <c r="E96" s="15">
        <v>2</v>
      </c>
      <c r="F96" s="15"/>
      <c r="G96" s="15"/>
      <c r="H96" s="15"/>
    </row>
    <row r="97" spans="2:11">
      <c r="B97" s="15">
        <v>3</v>
      </c>
      <c r="C97" s="15">
        <v>3</v>
      </c>
      <c r="E97" s="15">
        <v>3</v>
      </c>
      <c r="F97" s="15"/>
      <c r="G97" s="15"/>
      <c r="H97" s="15"/>
    </row>
    <row r="98" spans="2:11">
      <c r="B98" s="15"/>
      <c r="C98" s="15">
        <v>4</v>
      </c>
      <c r="E98" s="15"/>
      <c r="F98" s="15"/>
      <c r="G98" s="15"/>
      <c r="H98" s="15"/>
    </row>
    <row r="99" spans="2:11">
      <c r="B99" s="15"/>
      <c r="C99" s="15"/>
      <c r="E99" s="15"/>
      <c r="F99" s="15"/>
      <c r="G99" s="15"/>
      <c r="H99" s="15"/>
    </row>
    <row r="100" spans="2:11">
      <c r="B100" s="15"/>
      <c r="C100" s="16" t="e">
        <f>SUMPRODUCT(B95:B97,C95:C98)</f>
        <v>#VALUE!</v>
      </c>
      <c r="E100" s="15"/>
      <c r="F100" s="16" t="e">
        <f>SUMPRODUCT(E95:E97,F94:H94)</f>
        <v>#VALUE!</v>
      </c>
      <c r="G100" s="15"/>
      <c r="H100" s="15"/>
    </row>
    <row r="104" spans="2:11">
      <c r="B104" s="15"/>
      <c r="C104" s="15">
        <v>1</v>
      </c>
      <c r="D104" s="15">
        <v>2</v>
      </c>
      <c r="E104" s="15">
        <v>3</v>
      </c>
      <c r="G104" s="15"/>
      <c r="H104" s="15">
        <v>1</v>
      </c>
      <c r="I104" s="15">
        <v>2</v>
      </c>
      <c r="J104" s="15">
        <v>3</v>
      </c>
      <c r="K104" s="15">
        <v>4</v>
      </c>
    </row>
    <row r="105" spans="2:11">
      <c r="B105" s="15">
        <v>1</v>
      </c>
      <c r="C105" s="15"/>
      <c r="D105" s="15"/>
      <c r="E105" s="15"/>
      <c r="G105" s="15">
        <v>1</v>
      </c>
      <c r="H105" s="15"/>
      <c r="I105" s="15"/>
      <c r="J105" s="15"/>
      <c r="K105" s="15"/>
    </row>
    <row r="106" spans="2:11">
      <c r="B106" s="15">
        <v>2</v>
      </c>
      <c r="C106" s="15"/>
      <c r="D106" s="15"/>
      <c r="E106" s="15"/>
      <c r="G106" s="15">
        <v>2</v>
      </c>
      <c r="H106" s="15"/>
      <c r="I106" s="15"/>
      <c r="J106" s="15"/>
      <c r="K106" s="15"/>
    </row>
    <row r="107" spans="2:11">
      <c r="B107" s="15">
        <v>3</v>
      </c>
      <c r="C107" s="15"/>
      <c r="D107" s="15"/>
      <c r="E107" s="15"/>
      <c r="G107" s="15">
        <v>3</v>
      </c>
      <c r="H107" s="15"/>
      <c r="I107" s="15"/>
      <c r="J107" s="15"/>
      <c r="K107" s="15"/>
    </row>
    <row r="108" spans="2:11">
      <c r="B108" s="15"/>
      <c r="C108" s="15"/>
      <c r="D108" s="15"/>
      <c r="E108" s="15"/>
      <c r="G108" s="15"/>
      <c r="H108" s="15"/>
      <c r="I108" s="15"/>
      <c r="J108" s="15"/>
      <c r="K108" s="15"/>
    </row>
    <row r="109" spans="2:11">
      <c r="B109" s="15"/>
      <c r="C109" s="15"/>
      <c r="D109" s="15"/>
      <c r="E109" s="15"/>
      <c r="G109" s="15"/>
      <c r="H109" s="15"/>
      <c r="I109" s="15"/>
      <c r="J109" s="15"/>
      <c r="K109" s="15"/>
    </row>
    <row r="110" spans="2:11">
      <c r="B110" s="15"/>
      <c r="C110" s="10">
        <f>SUMPRODUCT(B105:B107*C104:E104)</f>
        <v>36</v>
      </c>
      <c r="D110" s="15"/>
      <c r="E110" s="15"/>
      <c r="G110" s="15"/>
      <c r="H110" s="10">
        <f>SUMPRODUCT(G105:G107*H104:K104)</f>
        <v>60</v>
      </c>
      <c r="I110" s="15"/>
      <c r="J110" s="15"/>
      <c r="K110" s="15"/>
    </row>
    <row r="124" spans="9:9">
      <c r="I124" s="12"/>
    </row>
  </sheetData>
  <mergeCells count="1">
    <mergeCell ref="C25:G25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3">
    <tabColor indexed="11"/>
  </sheetPr>
  <dimension ref="A6:C8"/>
  <sheetViews>
    <sheetView workbookViewId="0">
      <selection activeCell="C6" sqref="C6"/>
    </sheetView>
  </sheetViews>
  <sheetFormatPr baseColWidth="10" defaultRowHeight="12.75"/>
  <sheetData>
    <row r="6" spans="1:3">
      <c r="A6" s="12" t="s">
        <v>4</v>
      </c>
      <c r="C6" s="11" t="s">
        <v>3</v>
      </c>
    </row>
    <row r="8" spans="1:3">
      <c r="A8" s="12" t="s">
        <v>15</v>
      </c>
      <c r="C8" s="11" t="s">
        <v>15</v>
      </c>
    </row>
  </sheetData>
  <phoneticPr fontId="27" type="noConversion"/>
  <hyperlinks>
    <hyperlink ref="C6" r:id="rId1"/>
    <hyperlink ref="C8" r:id="rId2" display="Haseroth"/>
  </hyperlink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Tabelle4">
    <tabColor indexed="11"/>
  </sheetPr>
  <dimension ref="A1:M25"/>
  <sheetViews>
    <sheetView topLeftCell="C1" workbookViewId="0">
      <selection activeCell="H21" sqref="H21"/>
    </sheetView>
  </sheetViews>
  <sheetFormatPr baseColWidth="10" defaultRowHeight="12.75"/>
  <cols>
    <col min="1" max="2" width="0" hidden="1" customWidth="1"/>
    <col min="3" max="3" width="40.7109375" bestFit="1" customWidth="1"/>
    <col min="4" max="4" width="8.85546875" bestFit="1" customWidth="1"/>
    <col min="5" max="5" width="14.5703125" customWidth="1"/>
    <col min="6" max="6" width="10.28515625" bestFit="1" customWidth="1"/>
    <col min="7" max="7" width="14.5703125" bestFit="1" customWidth="1"/>
    <col min="10" max="10" width="17.140625" customWidth="1"/>
    <col min="11" max="11" width="8.140625" bestFit="1" customWidth="1"/>
    <col min="12" max="12" width="14.5703125" customWidth="1"/>
    <col min="13" max="13" width="14.5703125" bestFit="1" customWidth="1"/>
  </cols>
  <sheetData>
    <row r="1" spans="1:13">
      <c r="A1" s="4"/>
    </row>
    <row r="2" spans="1:13">
      <c r="H2">
        <v>10</v>
      </c>
    </row>
    <row r="4" spans="1:13">
      <c r="J4" t="s">
        <v>2</v>
      </c>
    </row>
    <row r="5" spans="1:13">
      <c r="D5" s="18" t="s">
        <v>0</v>
      </c>
      <c r="E5" s="18" t="s">
        <v>8</v>
      </c>
      <c r="F5" s="18" t="s">
        <v>11</v>
      </c>
      <c r="G5" s="18" t="s">
        <v>1</v>
      </c>
      <c r="J5" s="3" t="s">
        <v>0</v>
      </c>
      <c r="K5" s="2" t="s">
        <v>8</v>
      </c>
      <c r="L5" s="2" t="s">
        <v>11</v>
      </c>
      <c r="M5" s="2" t="s">
        <v>1</v>
      </c>
    </row>
    <row r="6" spans="1:13">
      <c r="D6" t="s">
        <v>5</v>
      </c>
      <c r="E6">
        <v>132000</v>
      </c>
      <c r="F6" t="s">
        <v>12</v>
      </c>
      <c r="G6">
        <v>1</v>
      </c>
      <c r="J6" t="s">
        <v>5</v>
      </c>
      <c r="K6" t="s">
        <v>19</v>
      </c>
      <c r="L6" t="s">
        <v>12</v>
      </c>
    </row>
    <row r="7" spans="1:13">
      <c r="D7" t="s">
        <v>7</v>
      </c>
      <c r="E7">
        <v>180000</v>
      </c>
      <c r="F7" t="s">
        <v>13</v>
      </c>
      <c r="G7">
        <v>2</v>
      </c>
    </row>
    <row r="8" spans="1:13">
      <c r="D8" t="s">
        <v>5</v>
      </c>
      <c r="E8">
        <v>96000</v>
      </c>
      <c r="F8" t="s">
        <v>14</v>
      </c>
      <c r="G8">
        <v>3</v>
      </c>
    </row>
    <row r="9" spans="1:13">
      <c r="D9" t="s">
        <v>7</v>
      </c>
      <c r="E9">
        <v>108000</v>
      </c>
      <c r="F9" t="s">
        <v>12</v>
      </c>
      <c r="G9">
        <v>4</v>
      </c>
    </row>
    <row r="10" spans="1:13">
      <c r="D10" t="s">
        <v>5</v>
      </c>
      <c r="E10">
        <v>168000</v>
      </c>
      <c r="F10" t="s">
        <v>14</v>
      </c>
      <c r="G10">
        <v>5</v>
      </c>
    </row>
    <row r="11" spans="1:13">
      <c r="D11" t="s">
        <v>7</v>
      </c>
      <c r="E11">
        <v>360000</v>
      </c>
      <c r="F11" t="s">
        <v>12</v>
      </c>
      <c r="G11">
        <v>6</v>
      </c>
    </row>
    <row r="12" spans="1:13">
      <c r="D12" t="s">
        <v>5</v>
      </c>
      <c r="E12">
        <v>132000</v>
      </c>
      <c r="F12" t="s">
        <v>13</v>
      </c>
      <c r="G12">
        <v>7</v>
      </c>
    </row>
    <row r="13" spans="1:13">
      <c r="D13" t="s">
        <v>7</v>
      </c>
      <c r="E13">
        <v>180000</v>
      </c>
      <c r="F13" t="s">
        <v>12</v>
      </c>
      <c r="G13">
        <v>8</v>
      </c>
    </row>
    <row r="14" spans="1:13">
      <c r="D14" t="s">
        <v>5</v>
      </c>
      <c r="E14">
        <v>96000</v>
      </c>
      <c r="F14" t="s">
        <v>12</v>
      </c>
      <c r="G14">
        <v>9</v>
      </c>
    </row>
    <row r="15" spans="1:13">
      <c r="D15" t="s">
        <v>7</v>
      </c>
      <c r="E15">
        <v>108000</v>
      </c>
      <c r="F15" t="s">
        <v>13</v>
      </c>
      <c r="G15">
        <v>10</v>
      </c>
    </row>
    <row r="16" spans="1:13">
      <c r="D16" t="s">
        <v>5</v>
      </c>
      <c r="E16">
        <v>168000</v>
      </c>
      <c r="F16" t="s">
        <v>14</v>
      </c>
      <c r="G16">
        <v>11</v>
      </c>
    </row>
    <row r="17" spans="3:13">
      <c r="D17" t="s">
        <v>7</v>
      </c>
      <c r="E17">
        <v>360000</v>
      </c>
      <c r="F17" t="s">
        <v>12</v>
      </c>
      <c r="G17">
        <v>12</v>
      </c>
    </row>
    <row r="18" spans="3:13">
      <c r="D18" t="s">
        <v>5</v>
      </c>
      <c r="E18">
        <v>240000</v>
      </c>
      <c r="F18" t="s">
        <v>12</v>
      </c>
      <c r="G18">
        <v>13</v>
      </c>
    </row>
    <row r="20" spans="3:13">
      <c r="J20" t="s">
        <v>2</v>
      </c>
    </row>
    <row r="21" spans="3:13">
      <c r="C21" t="s">
        <v>6</v>
      </c>
      <c r="E21" s="20">
        <f>SUMPRODUCT((D6:D21="Wohnung")*(G6:G21))</f>
        <v>49</v>
      </c>
      <c r="F21">
        <f t="array" ref="F21">SUM((D6:D21="Wohnung")*(G6:G21))</f>
        <v>49</v>
      </c>
      <c r="G21">
        <f>DSUM($D$5:$G$21,$G$5,$J$5:$J$6)</f>
        <v>49</v>
      </c>
      <c r="H21">
        <f ca="1">SUMIF(D6:D21,"Wohnung",G6:G18)</f>
        <v>49</v>
      </c>
      <c r="J21" s="3" t="s">
        <v>0</v>
      </c>
      <c r="K21" s="2" t="s">
        <v>8</v>
      </c>
      <c r="L21" s="2" t="s">
        <v>11</v>
      </c>
      <c r="M21" s="2" t="s">
        <v>1</v>
      </c>
    </row>
    <row r="22" spans="3:13">
      <c r="C22" t="s">
        <v>10</v>
      </c>
      <c r="E22" s="20">
        <f>SUMPRODUCT((D6:D18="Wohnung")*(E6:E18&gt;100000)*(G6:G18))</f>
        <v>37</v>
      </c>
      <c r="F22">
        <f t="array" ref="F22">SUM((D6:D18="Wohnung")*(E6:E18&gt;100000)*(G6:G18))</f>
        <v>37</v>
      </c>
      <c r="G22">
        <f>DSUM($D$5:$G$18,$G$5,$J$5:$K$6)</f>
        <v>37</v>
      </c>
      <c r="J22" t="s">
        <v>5</v>
      </c>
      <c r="K22" t="s">
        <v>19</v>
      </c>
      <c r="L22" t="s">
        <v>12</v>
      </c>
    </row>
    <row r="23" spans="3:13">
      <c r="C23" t="s">
        <v>18</v>
      </c>
      <c r="E23" s="20">
        <f>SUMPRODUCT(($D$6:$D$18="Wohnung")*($E$6:$E$18&gt;100000)*($F$6:$F$18="Seeufer")*($G$6:$G$18))</f>
        <v>14</v>
      </c>
      <c r="F23">
        <f t="array" ref="F23">SUM(($D$6:$D$18="Wohnung")*($E$6:$E$18&gt;100000)*($F$6:$F$18="Seeufer")*($G$6:$G$18))</f>
        <v>14</v>
      </c>
      <c r="G23">
        <f>DSUM($D$5:$G$18,$G$5,$J$5:$L$6)</f>
        <v>14</v>
      </c>
      <c r="K23" s="12" t="s">
        <v>21</v>
      </c>
      <c r="L23" s="12" t="s">
        <v>13</v>
      </c>
    </row>
    <row r="24" spans="3:13" ht="38.25">
      <c r="C24" s="13" t="s">
        <v>20</v>
      </c>
      <c r="E24" s="20">
        <f>SUMPRODUCT(($D$6:$D$19="Wohnung")*($E$6:$E$19&gt;100000)*($F$6:$F$19="Seeufer")*($G$6:$G$19))+SUMPRODUCT((E6:E19&lt;120000)*(F6:F19="Innenstadt")*G6:G19)</f>
        <v>24</v>
      </c>
      <c r="F24">
        <f t="array" ref="F24">SUM(($D$6:$D$19="Wohnung")*($E$6:$E$19&gt;100000)*($F$6:$F$19="Seeufer")*($G$6:$G$19))+SUM((E6:E19&lt;120000)*(F6:F19="Innenstadt")*G6:G19)</f>
        <v>24</v>
      </c>
      <c r="G24">
        <f>DSUM(D5:G18,G5,J21:L23)</f>
        <v>24</v>
      </c>
    </row>
    <row r="25" spans="3:13" ht="15.75">
      <c r="C25" s="21"/>
      <c r="D25" s="21"/>
      <c r="E25" s="21"/>
      <c r="F25" s="21"/>
      <c r="G25" s="21"/>
    </row>
  </sheetData>
  <mergeCells count="1">
    <mergeCell ref="C25:G25"/>
  </mergeCells>
  <phoneticPr fontId="27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Aufgabe</vt:lpstr>
      <vt:lpstr>Lösung</vt:lpstr>
      <vt:lpstr>Alternativen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Helmut Mittelbach</dc:creator>
  <dc:description>Summenprodukt und Alternativen</dc:description>
  <cp:lastModifiedBy>Helmut Mittelbach</cp:lastModifiedBy>
  <dcterms:created xsi:type="dcterms:W3CDTF">2006-12-01T10:20:10Z</dcterms:created>
  <dcterms:modified xsi:type="dcterms:W3CDTF">2009-03-20T18:10:22Z</dcterms:modified>
</cp:coreProperties>
</file>