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120" yWindow="120" windowWidth="11580" windowHeight="6285"/>
  </bookViews>
  <sheets>
    <sheet name="Aufgabe" sheetId="1" r:id="rId1"/>
    <sheet name="AutoFilter 1" sheetId="8" r:id="rId2"/>
    <sheet name="Spezialfilter 1" sheetId="11" r:id="rId3"/>
    <sheet name="AutoFilter 2" sheetId="10" r:id="rId4"/>
    <sheet name="Filter4" sheetId="9" r:id="rId5"/>
    <sheet name="Spezialfilter + Teilergebnis" sheetId="13" r:id="rId6"/>
    <sheet name="Berechnetes Filterkriterium" sheetId="12" state="hidden" r:id="rId7"/>
  </sheets>
  <definedNames>
    <definedName name="_xlnm._FilterDatabase" localSheetId="0" hidden="1">Aufgabe!$A$2:$E$20</definedName>
    <definedName name="_xlnm._FilterDatabase" localSheetId="1" hidden="1">'AutoFilter 1'!$A$8:$E$26</definedName>
    <definedName name="_xlnm._FilterDatabase" localSheetId="3" hidden="1">'AutoFilter 2'!$A$9:$E$27</definedName>
    <definedName name="_xlnm._FilterDatabase" localSheetId="6" hidden="1">'Berechnetes Filterkriterium'!$A$2:$E$20</definedName>
    <definedName name="_xlnm._FilterDatabase" localSheetId="4" hidden="1">Filter4!$A$9:$E$27</definedName>
    <definedName name="_xlnm._FilterDatabase" localSheetId="5" hidden="1">'Spezialfilter + Teilergebnis'!$A$11:$E$29</definedName>
    <definedName name="_xlnm._FilterDatabase" localSheetId="2" hidden="1">'Spezialfilter 1'!$A$8:$E$26</definedName>
    <definedName name="Pflanzen" localSheetId="5">#REF!</definedName>
    <definedName name="Pflanzen">#REF!</definedName>
    <definedName name="Pflanzenart" localSheetId="5">#REF!</definedName>
    <definedName name="Pflanzenart">#REF!</definedName>
    <definedName name="_xlnm.Criteria" localSheetId="0">Aufgabe!$B$25:$B$27</definedName>
    <definedName name="_xlnm.Criteria" localSheetId="1">'AutoFilter 1'!$D$31:$D$32</definedName>
    <definedName name="_xlnm.Criteria" localSheetId="3">'AutoFilter 2'!#REF!</definedName>
    <definedName name="_xlnm.Criteria" localSheetId="6">'Berechnetes Filterkriterium'!$A$25:$A$26</definedName>
    <definedName name="_xlnm.Criteria" localSheetId="4">Filter4!$B$30:$C$32</definedName>
    <definedName name="_xlnm.Criteria" localSheetId="5">'Spezialfilter + Teilergebnis'!$B$33:$B$36</definedName>
    <definedName name="_xlnm.Criteria" localSheetId="2">'Spezialfilter 1'!$C$31:$C$32</definedName>
    <definedName name="Z_3DEDE76B_BD87_4ED4_BBE3_7BF57EDA2214_.wvu.FilterCriteria" localSheetId="0" hidden="1">Aufgabe!$B$26:$B$27</definedName>
    <definedName name="Z_3DEDE76B_BD87_4ED4_BBE3_7BF57EDA2214_.wvu.FilterCriteria" localSheetId="6" hidden="1">'Berechnetes Filterkriterium'!$A$25:$A$26</definedName>
    <definedName name="Z_3DEDE76B_BD87_4ED4_BBE3_7BF57EDA2214_.wvu.FilterData" localSheetId="0" hidden="1">Aufgabe!$A$2:$E$20</definedName>
    <definedName name="Z_3DEDE76B_BD87_4ED4_BBE3_7BF57EDA2214_.wvu.FilterData" localSheetId="1" hidden="1">'AutoFilter 1'!$A$8:$E$26</definedName>
    <definedName name="Z_3DEDE76B_BD87_4ED4_BBE3_7BF57EDA2214_.wvu.FilterData" localSheetId="3" hidden="1">'AutoFilter 2'!$A$9:$E$27</definedName>
    <definedName name="Z_3DEDE76B_BD87_4ED4_BBE3_7BF57EDA2214_.wvu.FilterData" localSheetId="6" hidden="1">'Berechnetes Filterkriterium'!$A$2:$E$20</definedName>
    <definedName name="Z_3DEDE76B_BD87_4ED4_BBE3_7BF57EDA2214_.wvu.FilterData" localSheetId="4" hidden="1">Filter4!$A$9:$E$27</definedName>
    <definedName name="Z_3DEDE76B_BD87_4ED4_BBE3_7BF57EDA2214_.wvu.FilterData" localSheetId="5" hidden="1">'Spezialfilter + Teilergebnis'!$A$11:$E$29</definedName>
    <definedName name="Z_3DEDE76B_BD87_4ED4_BBE3_7BF57EDA2214_.wvu.FilterData" localSheetId="2" hidden="1">'Spezialfilter 1'!$A$8:$E$26</definedName>
    <definedName name="Z_B3CE3121_675A_4621_BD0C_9A6FAD7DC84B_.wvu.FilterCriteria" localSheetId="0" hidden="1">Aufgabe!$B$28:$B$29</definedName>
    <definedName name="Z_B3CE3121_675A_4621_BD0C_9A6FAD7DC84B_.wvu.FilterCriteria" localSheetId="6" hidden="1">'Berechnetes Filterkriterium'!$A$25:$A$26</definedName>
    <definedName name="Z_B3CE3121_675A_4621_BD0C_9A6FAD7DC84B_.wvu.FilterData" localSheetId="0" hidden="1">Aufgabe!$A$2:$E$20</definedName>
    <definedName name="Z_B3CE3121_675A_4621_BD0C_9A6FAD7DC84B_.wvu.FilterData" localSheetId="1" hidden="1">'AutoFilter 1'!$A$8:$E$26</definedName>
    <definedName name="Z_B3CE3121_675A_4621_BD0C_9A6FAD7DC84B_.wvu.FilterData" localSheetId="3" hidden="1">'AutoFilter 2'!$A$9:$E$27</definedName>
    <definedName name="Z_B3CE3121_675A_4621_BD0C_9A6FAD7DC84B_.wvu.FilterData" localSheetId="6" hidden="1">'Berechnetes Filterkriterium'!$A$2:$E$20</definedName>
    <definedName name="Z_B3CE3121_675A_4621_BD0C_9A6FAD7DC84B_.wvu.FilterData" localSheetId="4" hidden="1">Filter4!$A$9:$E$27</definedName>
    <definedName name="Z_B3CE3121_675A_4621_BD0C_9A6FAD7DC84B_.wvu.FilterData" localSheetId="5" hidden="1">'Spezialfilter + Teilergebnis'!$A$11:$E$29</definedName>
    <definedName name="Z_B3CE3121_675A_4621_BD0C_9A6FAD7DC84B_.wvu.FilterData" localSheetId="2" hidden="1">'Spezialfilter 1'!$A$8:$E$26</definedName>
    <definedName name="_xlnm.Extract" localSheetId="0">Aufgabe!$A$29:$E$29</definedName>
    <definedName name="_xlnm.Extract" localSheetId="1">'AutoFilter 1'!#REF!</definedName>
    <definedName name="_xlnm.Extract" localSheetId="3">'AutoFilter 2'!#REF!</definedName>
    <definedName name="_xlnm.Extract" localSheetId="6">'Berechnetes Filterkriterium'!#REF!</definedName>
    <definedName name="_xlnm.Extract" localSheetId="4">Filter4!#REF!</definedName>
    <definedName name="_xlnm.Extract" localSheetId="5">'Spezialfilter + Teilergebnis'!#REF!</definedName>
    <definedName name="_xlnm.Extract" localSheetId="2">'Spezialfilter 1'!$A$36:$E$39</definedName>
  </definedNames>
  <calcPr calcId="125725"/>
  <customWorkbookViews>
    <customWorkbookView name="Berechnet" guid="{B3CE3121-675A-4621-BD0C-9A6FAD7DC84B}" maximized="1" windowWidth="1268" windowHeight="791" activeSheetId="1"/>
    <customWorkbookView name="Grieche" guid="{3DEDE76B-BD87-4ED4-BBE3-7BF57EDA2214}" maximized="1" windowWidth="1268" windowHeight="791" activeSheetId="1"/>
  </customWorkbookViews>
  <webPublishing codePage="1252"/>
</workbook>
</file>

<file path=xl/calcChain.xml><?xml version="1.0" encoding="utf-8"?>
<calcChain xmlns="http://schemas.openxmlformats.org/spreadsheetml/2006/main">
  <c r="C11" i="13"/>
  <c r="C9" i="9"/>
  <c r="C9" i="10"/>
  <c r="C31" i="11"/>
  <c r="C8"/>
  <c r="C8" i="8"/>
  <c r="C2" i="1"/>
  <c r="D34" i="13"/>
  <c r="E34"/>
  <c r="C29" i="10"/>
  <c r="E29"/>
  <c r="D29"/>
  <c r="A26" i="12"/>
</calcChain>
</file>

<file path=xl/comments1.xml><?xml version="1.0" encoding="utf-8"?>
<comments xmlns="http://schemas.openxmlformats.org/spreadsheetml/2006/main">
  <authors>
    <author>Helmut</author>
  </authors>
  <commentList>
    <comment ref="D34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Funktion Funktion 
1 MITTELWERT 
2 ANZAHL 
3 ANZAHL2 
4 MAX 
5 MIN 
6 PRODUKT 
7 STABW 
8 STABWN 
9 SUMME 
10 VARIANZ 
11 VARIANZEN 
</t>
        </r>
      </text>
    </comment>
  </commentList>
</comments>
</file>

<file path=xl/sharedStrings.xml><?xml version="1.0" encoding="utf-8"?>
<sst xmlns="http://schemas.openxmlformats.org/spreadsheetml/2006/main" count="302" uniqueCount="39">
  <si>
    <t>Reiseveranstalter ErholDichGut</t>
  </si>
  <si>
    <t>Liste der wichtigsten Konkurrenten in Europa</t>
  </si>
  <si>
    <t>Anbieter</t>
  </si>
  <si>
    <t>Urlaubsorte</t>
  </si>
  <si>
    <t>Altpfennig-Reisen</t>
  </si>
  <si>
    <t>Griechenland</t>
  </si>
  <si>
    <t>Spanien</t>
  </si>
  <si>
    <t>FliegMit GmbH</t>
  </si>
  <si>
    <t>Frankreich</t>
  </si>
  <si>
    <t>Schweden</t>
  </si>
  <si>
    <t>H &amp; T</t>
  </si>
  <si>
    <t>Irland</t>
  </si>
  <si>
    <t>Türkei</t>
  </si>
  <si>
    <t>Niederlande</t>
  </si>
  <si>
    <t>Holzmann</t>
  </si>
  <si>
    <t>Lauterbach</t>
  </si>
  <si>
    <t>Sicher und Schnell</t>
  </si>
  <si>
    <t>Italien</t>
  </si>
  <si>
    <t>Ergebnisse</t>
  </si>
  <si>
    <t>Buchungen 1996</t>
  </si>
  <si>
    <t>&gt;1500</t>
  </si>
  <si>
    <t>Günstigstes</t>
  </si>
  <si>
    <t>Teuerstes</t>
  </si>
  <si>
    <t>Differenz</t>
  </si>
  <si>
    <t>&gt;3000</t>
  </si>
  <si>
    <t>Kriterien</t>
  </si>
  <si>
    <t>Spezialfilter und Teilergebnis</t>
  </si>
  <si>
    <t>Surchkriterien:</t>
  </si>
  <si>
    <t>Summe der Buchungen</t>
  </si>
  <si>
    <t>Anzahl der Datensätze</t>
  </si>
  <si>
    <t>Günstigstes Wochenangebot in EUR</t>
  </si>
  <si>
    <t>Teuerstes Wochenangebot in EUR</t>
  </si>
  <si>
    <t>Ideal-Reisen</t>
  </si>
  <si>
    <t>Fly and Ride</t>
  </si>
  <si>
    <t>Columbus</t>
  </si>
  <si>
    <t>Holz</t>
  </si>
  <si>
    <t>Simmel</t>
  </si>
  <si>
    <t>Haus und Hof</t>
  </si>
  <si>
    <t>Hier gibt's noch mehr Excel</t>
  </si>
</sst>
</file>

<file path=xl/styles.xml><?xml version="1.0" encoding="utf-8"?>
<styleSheet xmlns="http://schemas.openxmlformats.org/spreadsheetml/2006/main">
  <numFmts count="4">
    <numFmt numFmtId="164" formatCode="#,##0.00\ &quot;DM&quot;;\-#,##0.00\ &quot;DM&quot;"/>
    <numFmt numFmtId="165" formatCode="_-* #,##0.00\ [$€-1]_-;\-* #,##0.00\ [$€-1]_-;_-* &quot;-&quot;??\ [$€-1]_-"/>
    <numFmt numFmtId="166" formatCode="#,##0\ &quot;€&quot;"/>
    <numFmt numFmtId="167" formatCode="#,##0.00\ &quot;€&quot;"/>
  </numFmts>
  <fonts count="10">
    <font>
      <sz val="10"/>
      <name val="Arial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22"/>
      </patternFill>
    </fill>
    <fill>
      <patternFill patternType="solid">
        <fgColor indexed="42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3" fillId="2" borderId="2" xfId="0" applyFont="1" applyFill="1" applyBorder="1"/>
    <xf numFmtId="0" fontId="4" fillId="0" borderId="3" xfId="0" applyFont="1" applyBorder="1"/>
    <xf numFmtId="0" fontId="4" fillId="0" borderId="4" xfId="0" applyFont="1" applyBorder="1"/>
    <xf numFmtId="165" fontId="4" fillId="0" borderId="0" xfId="1" applyFont="1"/>
    <xf numFmtId="164" fontId="0" fillId="0" borderId="0" xfId="0" applyNumberFormat="1"/>
    <xf numFmtId="0" fontId="0" fillId="3" borderId="5" xfId="0" applyFill="1" applyBorder="1" applyAlignment="1">
      <alignment horizontal="centerContinuous"/>
    </xf>
    <xf numFmtId="0" fontId="0" fillId="3" borderId="6" xfId="0" applyFill="1" applyBorder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4" fillId="3" borderId="0" xfId="0" applyFont="1" applyFill="1"/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6" fontId="0" fillId="0" borderId="0" xfId="2" applyNumberFormat="1" applyFont="1"/>
    <xf numFmtId="166" fontId="3" fillId="2" borderId="2" xfId="2" applyNumberFormat="1" applyFont="1" applyFill="1" applyBorder="1"/>
    <xf numFmtId="0" fontId="9" fillId="0" borderId="0" xfId="3" applyAlignment="1" applyProtection="1"/>
  </cellXfs>
  <cellStyles count="4">
    <cellStyle name="Euro" xfId="1"/>
    <cellStyle name="Hyperlink" xfId="3" builtinId="8"/>
    <cellStyle name="Standard" xfId="0" builtinId="0"/>
    <cellStyle name="Währung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</xdr:row>
      <xdr:rowOff>95250</xdr:rowOff>
    </xdr:from>
    <xdr:to>
      <xdr:col>10</xdr:col>
      <xdr:colOff>752475</xdr:colOff>
      <xdr:row>18</xdr:row>
      <xdr:rowOff>47625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5362575" y="266700"/>
          <a:ext cx="3457575" cy="29527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 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1.Autofilter1: Alle Urlaubsorte, deren günstigstes Angebot kleiner als 600 € ist.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Spezialfilter1: Alle Orte, die bei einem einzigen Anbieter mehr als 3000 Buchungen aufweisen.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Autofilter2: Nur Orte in Griechenland und Spanien anzeigen.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4. Filter4: Alle Orte in der Türkei und Frankreich, deren teuerstes Angebot jeweils größer als 1500 € ist. (Einmal mit Autofilter und einmal mit Spezialfilter lösen!)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5. Berechnen Sie die Summe aller Buchungen für Spanien, Griechenland und Türkei mit der Kombination von Spezialfilter und der Funktion TEILERGEBNIS 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7</xdr:row>
      <xdr:rowOff>19050</xdr:rowOff>
    </xdr:from>
    <xdr:to>
      <xdr:col>12</xdr:col>
      <xdr:colOff>276225</xdr:colOff>
      <xdr:row>10</xdr:row>
      <xdr:rowOff>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5181600" y="1162050"/>
          <a:ext cx="4686300" cy="5524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 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1.Filter1: Alle Urlaubsorte, deren günstigstes Angebot kleiner als 600 € ist.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Autofilter Benutzerdefiniert in Spalte D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6</xdr:row>
      <xdr:rowOff>47625</xdr:rowOff>
    </xdr:from>
    <xdr:to>
      <xdr:col>12</xdr:col>
      <xdr:colOff>171450</xdr:colOff>
      <xdr:row>10</xdr:row>
      <xdr:rowOff>47625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5172075" y="1019175"/>
          <a:ext cx="4591050" cy="9048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 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 Alle Orte, die bei einem einzigen Anbieter mehr als 3000 Buchungen aufweisen.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Lösung mit Spezialfilter, ist jedoch mit Autofilter ebenso möglich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7</xdr:row>
      <xdr:rowOff>161925</xdr:rowOff>
    </xdr:from>
    <xdr:to>
      <xdr:col>11</xdr:col>
      <xdr:colOff>190500</xdr:colOff>
      <xdr:row>28</xdr:row>
      <xdr:rowOff>104775</xdr:rowOff>
    </xdr:to>
    <xdr:sp macro="" textlink="">
      <xdr:nvSpPr>
        <xdr:cNvPr id="6150" name="Text Box 6"/>
        <xdr:cNvSpPr txBox="1">
          <a:spLocks noChangeArrowheads="1"/>
        </xdr:cNvSpPr>
      </xdr:nvSpPr>
      <xdr:spPr bwMode="auto">
        <a:xfrm>
          <a:off x="5562600" y="1295400"/>
          <a:ext cx="3457575" cy="14954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Aufgaben: 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 Nur Orte in Griechenland und Spanien anzeigen.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Achtung bei der Definition des Benutzerdefinierten Autofilters: Im Sprachgebrauch verwenden wir ein UND (Griechenland UND Spanien), logisch ist aber eine ODER-Beziehung erforderlich, denn Orte, die in Griechenland UND Spanien liegen, die gibt es nun mal nicht!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4</xdr:row>
      <xdr:rowOff>104775</xdr:rowOff>
    </xdr:from>
    <xdr:to>
      <xdr:col>11</xdr:col>
      <xdr:colOff>342900</xdr:colOff>
      <xdr:row>33</xdr:row>
      <xdr:rowOff>123825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5715000" y="752475"/>
          <a:ext cx="3724275" cy="28098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 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4.  Alle Orte in der Türkei </a:t>
          </a:r>
          <a:r>
            <a:rPr lang="de-DE" sz="1000" b="0" i="1" strike="noStrike" smtClean="0">
              <a:solidFill>
                <a:srgbClr val="0000FF"/>
              </a:solidFill>
              <a:latin typeface="Arial"/>
              <a:cs typeface="Arial"/>
            </a:rPr>
            <a:t>und</a:t>
          </a: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Frankreich, deren teuerstes Angebot jeweils größer als 1500 € ist. (Einmal mit Autofilter und einmal mit Spezialfilter lösen!)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00"/>
              </a:solidFill>
              <a:latin typeface="Arial"/>
              <a:cs typeface="Arial"/>
            </a:rPr>
            <a:t>Lösung mit Autofilter: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Benutzerdefiniert im Datenfeld Urlaubsorte. Achtung: Hier ist eine ODER-Bedingung gefragt!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Benutzerdefiniert im Datenfeld Teuerstes Wochenangebot in EUR. (Größer 1500)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00"/>
              </a:solidFill>
              <a:latin typeface="Arial"/>
              <a:cs typeface="Arial"/>
            </a:rPr>
            <a:t>Lösung mit Spezialfilter: 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Kriterienbereich: B30:C32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11</xdr:row>
      <xdr:rowOff>95250</xdr:rowOff>
    </xdr:from>
    <xdr:to>
      <xdr:col>12</xdr:col>
      <xdr:colOff>504825</xdr:colOff>
      <xdr:row>36</xdr:row>
      <xdr:rowOff>0</xdr:rowOff>
    </xdr:to>
    <xdr:sp macro="" textlink="">
      <xdr:nvSpPr>
        <xdr:cNvPr id="10243" name="Text Box 3"/>
        <xdr:cNvSpPr txBox="1">
          <a:spLocks noChangeArrowheads="1"/>
        </xdr:cNvSpPr>
      </xdr:nvSpPr>
      <xdr:spPr bwMode="auto">
        <a:xfrm>
          <a:off x="5572125" y="2133600"/>
          <a:ext cx="4524375" cy="24765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Berechnen Sie die Summe aller Buchungen für Spanien, Griechenland und Türkei mit der Kombination von Spezialfilter und der Funktion TEILERGEBNIS </a:t>
          </a: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Kriterienbereich ist B33:B36 (Spanien, Griechenland, Türkei als disjunktive Filterkriterien), für Summe der Buchungen und Anzahl der Datensätze wird jeweils die Funktion TEILERGEBNIS (mit unterschiedlichen Funktionsargumenten!) benützt.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V32"/>
  <sheetViews>
    <sheetView tabSelected="1" workbookViewId="0">
      <selection activeCell="I24" sqref="I24"/>
    </sheetView>
  </sheetViews>
  <sheetFormatPr baseColWidth="10" defaultRowHeight="12.75"/>
  <cols>
    <col min="1" max="1" width="18.28515625" style="3" customWidth="1"/>
    <col min="2" max="2" width="12.5703125" style="3" customWidth="1"/>
    <col min="3" max="3" width="12.28515625" style="3" customWidth="1"/>
    <col min="4" max="4" width="14.5703125" style="3" customWidth="1"/>
    <col min="5" max="5" width="14.7109375" style="3" customWidth="1"/>
    <col min="6" max="6" width="2.85546875" customWidth="1"/>
  </cols>
  <sheetData>
    <row r="1" spans="1:256" s="1" customFormat="1" ht="13.5" customHeight="1" thickBot="1">
      <c r="F1"/>
      <c r="G1"/>
      <c r="H1"/>
      <c r="I1"/>
      <c r="J1"/>
      <c r="K1"/>
      <c r="L1" s="21" t="s">
        <v>38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2" customFormat="1" ht="32.25" customHeight="1" thickTop="1">
      <c r="A2" s="18" t="s">
        <v>2</v>
      </c>
      <c r="B2" s="18" t="s">
        <v>3</v>
      </c>
      <c r="C2" s="18" t="str">
        <f ca="1" xml:space="preserve"> "Buchungen " &amp; YEAR(TODAY())</f>
        <v>Buchungen 2009</v>
      </c>
      <c r="D2" s="18" t="s">
        <v>30</v>
      </c>
      <c r="E2" s="18" t="s">
        <v>31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>
      <c r="A3" s="3" t="s">
        <v>32</v>
      </c>
      <c r="B3" s="3" t="s">
        <v>5</v>
      </c>
      <c r="C3">
        <v>4307</v>
      </c>
      <c r="D3" s="19">
        <v>749</v>
      </c>
      <c r="E3" s="19">
        <v>2070</v>
      </c>
    </row>
    <row r="4" spans="1:256">
      <c r="A4" s="3" t="s">
        <v>32</v>
      </c>
      <c r="B4" s="3" t="s">
        <v>6</v>
      </c>
      <c r="C4">
        <v>5635</v>
      </c>
      <c r="D4" s="19">
        <v>525</v>
      </c>
      <c r="E4" s="19">
        <v>2036</v>
      </c>
    </row>
    <row r="5" spans="1:256">
      <c r="A5" s="3" t="s">
        <v>33</v>
      </c>
      <c r="B5" s="3" t="s">
        <v>6</v>
      </c>
      <c r="C5">
        <v>3802</v>
      </c>
      <c r="D5" s="19">
        <v>614</v>
      </c>
      <c r="E5" s="19">
        <v>1826</v>
      </c>
    </row>
    <row r="6" spans="1:256">
      <c r="A6" s="3" t="s">
        <v>33</v>
      </c>
      <c r="B6" s="3" t="s">
        <v>8</v>
      </c>
      <c r="C6">
        <v>5833</v>
      </c>
      <c r="D6" s="19">
        <v>326</v>
      </c>
      <c r="E6" s="19">
        <v>1926</v>
      </c>
    </row>
    <row r="7" spans="1:256">
      <c r="A7" s="3" t="s">
        <v>33</v>
      </c>
      <c r="B7" s="3" t="s">
        <v>5</v>
      </c>
      <c r="C7">
        <v>1898</v>
      </c>
      <c r="D7" s="19">
        <v>586</v>
      </c>
      <c r="E7" s="19">
        <v>1826</v>
      </c>
    </row>
    <row r="8" spans="1:256">
      <c r="A8" s="3" t="s">
        <v>33</v>
      </c>
      <c r="B8" s="3" t="s">
        <v>9</v>
      </c>
      <c r="C8">
        <v>403</v>
      </c>
      <c r="D8" s="19">
        <v>1036</v>
      </c>
      <c r="E8" s="19">
        <v>3036</v>
      </c>
    </row>
    <row r="9" spans="1:256">
      <c r="A9" s="3" t="s">
        <v>34</v>
      </c>
      <c r="B9" s="3" t="s">
        <v>11</v>
      </c>
      <c r="C9">
        <v>993</v>
      </c>
      <c r="D9" s="19">
        <v>1336</v>
      </c>
      <c r="E9" s="19">
        <v>3636</v>
      </c>
    </row>
    <row r="10" spans="1:256">
      <c r="A10" s="3" t="s">
        <v>34</v>
      </c>
      <c r="B10" s="3" t="s">
        <v>9</v>
      </c>
      <c r="C10">
        <v>238</v>
      </c>
      <c r="D10" s="19">
        <v>936</v>
      </c>
      <c r="E10" s="19">
        <v>2326</v>
      </c>
    </row>
    <row r="11" spans="1:256">
      <c r="A11" s="3" t="s">
        <v>34</v>
      </c>
      <c r="B11" s="3" t="s">
        <v>12</v>
      </c>
      <c r="C11">
        <v>1103</v>
      </c>
      <c r="D11" s="19">
        <v>657</v>
      </c>
      <c r="E11" s="19">
        <v>1407</v>
      </c>
    </row>
    <row r="12" spans="1:256">
      <c r="A12" s="3" t="s">
        <v>34</v>
      </c>
      <c r="B12" s="3" t="s">
        <v>13</v>
      </c>
      <c r="C12">
        <v>757</v>
      </c>
      <c r="D12" s="19">
        <v>336</v>
      </c>
      <c r="E12" s="19">
        <v>1296</v>
      </c>
    </row>
    <row r="13" spans="1:256">
      <c r="A13" s="3" t="s">
        <v>35</v>
      </c>
      <c r="B13" s="3" t="s">
        <v>5</v>
      </c>
      <c r="C13">
        <v>3573</v>
      </c>
      <c r="D13" s="19">
        <v>636</v>
      </c>
      <c r="E13" s="19">
        <v>1067</v>
      </c>
    </row>
    <row r="14" spans="1:256">
      <c r="A14" s="3" t="s">
        <v>35</v>
      </c>
      <c r="B14" s="3" t="s">
        <v>12</v>
      </c>
      <c r="C14">
        <v>2123</v>
      </c>
      <c r="D14" s="19">
        <v>648</v>
      </c>
      <c r="E14" s="19">
        <v>1537</v>
      </c>
    </row>
    <row r="15" spans="1:256">
      <c r="A15" s="3" t="s">
        <v>36</v>
      </c>
      <c r="B15" s="3" t="s">
        <v>11</v>
      </c>
      <c r="C15">
        <v>1143</v>
      </c>
      <c r="D15" s="19">
        <v>1036</v>
      </c>
      <c r="E15" s="19">
        <v>4337</v>
      </c>
    </row>
    <row r="16" spans="1:256">
      <c r="A16" s="3" t="s">
        <v>36</v>
      </c>
      <c r="B16" s="3" t="s">
        <v>13</v>
      </c>
      <c r="C16">
        <v>743</v>
      </c>
      <c r="D16" s="19">
        <v>307</v>
      </c>
      <c r="E16" s="19">
        <v>2137</v>
      </c>
    </row>
    <row r="17" spans="1:256">
      <c r="A17" s="3" t="s">
        <v>36</v>
      </c>
      <c r="B17" s="3" t="s">
        <v>9</v>
      </c>
      <c r="C17">
        <v>288</v>
      </c>
      <c r="D17" s="19">
        <v>726</v>
      </c>
      <c r="E17" s="19">
        <v>2137</v>
      </c>
    </row>
    <row r="18" spans="1:256">
      <c r="A18" s="3" t="s">
        <v>37</v>
      </c>
      <c r="B18" s="3" t="s">
        <v>8</v>
      </c>
      <c r="C18">
        <v>2835</v>
      </c>
      <c r="D18" s="19">
        <v>426</v>
      </c>
      <c r="E18" s="19">
        <v>1666</v>
      </c>
    </row>
    <row r="19" spans="1:256">
      <c r="A19" s="3" t="s">
        <v>37</v>
      </c>
      <c r="B19" s="3" t="s">
        <v>17</v>
      </c>
      <c r="C19">
        <v>6973</v>
      </c>
      <c r="D19" s="19">
        <v>515</v>
      </c>
      <c r="E19" s="19">
        <v>2036</v>
      </c>
    </row>
    <row r="20" spans="1:256">
      <c r="A20" s="3" t="s">
        <v>37</v>
      </c>
      <c r="B20" s="3" t="s">
        <v>12</v>
      </c>
      <c r="C20">
        <v>4734</v>
      </c>
      <c r="D20" s="19">
        <v>736</v>
      </c>
      <c r="E20" s="19">
        <v>2057</v>
      </c>
    </row>
    <row r="21" spans="1:256">
      <c r="B21" s="5"/>
      <c r="C21" s="5"/>
      <c r="D21" s="9"/>
      <c r="E21" s="9"/>
    </row>
    <row r="22" spans="1:256" s="6" customFormat="1">
      <c r="A22"/>
      <c r="B22"/>
      <c r="C22" s="19"/>
      <c r="D22" s="19"/>
      <c r="E22" s="19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>
      <c r="A23"/>
      <c r="B23"/>
      <c r="C23"/>
      <c r="D23"/>
      <c r="E23"/>
    </row>
    <row r="24" spans="1:256">
      <c r="A24"/>
      <c r="B24"/>
      <c r="C24"/>
      <c r="D24"/>
      <c r="E24"/>
    </row>
    <row r="25" spans="1:256">
      <c r="A25"/>
      <c r="C25"/>
      <c r="D25"/>
      <c r="E25"/>
    </row>
    <row r="26" spans="1:256">
      <c r="A26"/>
      <c r="C26"/>
      <c r="D26"/>
      <c r="E26"/>
    </row>
    <row r="27" spans="1:256">
      <c r="A27"/>
      <c r="C27"/>
      <c r="D27"/>
      <c r="E27"/>
    </row>
    <row r="28" spans="1:256">
      <c r="A28"/>
      <c r="B28"/>
      <c r="C28"/>
      <c r="D28"/>
      <c r="E28"/>
    </row>
    <row r="29" spans="1:256">
      <c r="A29"/>
      <c r="B29"/>
      <c r="C29"/>
      <c r="D29"/>
      <c r="E29"/>
    </row>
    <row r="30" spans="1:256">
      <c r="A30"/>
      <c r="C30"/>
      <c r="D30"/>
      <c r="E30"/>
    </row>
    <row r="31" spans="1:256">
      <c r="A31"/>
      <c r="B31"/>
      <c r="C31"/>
      <c r="D31"/>
      <c r="E31"/>
    </row>
    <row r="32" spans="1:256">
      <c r="A32"/>
      <c r="B32"/>
      <c r="C32"/>
      <c r="D32"/>
      <c r="E32"/>
    </row>
  </sheetData>
  <customSheetViews>
    <customSheetView guid="{B3CE3121-675A-4621-BD0C-9A6FAD7DC84B}" filter="1" showRuler="0">
      <selection activeCell="E31" sqref="E31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4294967293" verticalDpi="0"/>
      <headerFooter alignWithMargins="0">
        <oddHeader>&amp;B</oddHeader>
        <oddFooter>Seite &amp;S</oddFooter>
      </headerFooter>
    </customSheetView>
    <customSheetView guid="{3DEDE76B-BD87-4ED4-BBE3-7BF57EDA2214}" filter="1" showRuler="0">
      <selection activeCell="B25" sqref="B25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4294967293" verticalDpi="0"/>
      <headerFooter alignWithMargins="0">
        <oddHeader>&amp;B</oddHeader>
        <oddFooter>Seite &amp;S</oddFooter>
      </headerFooter>
    </customSheetView>
  </customSheetViews>
  <phoneticPr fontId="0" type="noConversion"/>
  <hyperlinks>
    <hyperlink ref="L1" r:id="rId1"/>
  </hyperlinks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 filterMode="1"/>
  <dimension ref="A7:IV28"/>
  <sheetViews>
    <sheetView workbookViewId="0">
      <selection activeCell="K32" sqref="K32"/>
    </sheetView>
  </sheetViews>
  <sheetFormatPr baseColWidth="10" defaultRowHeight="12.75"/>
  <cols>
    <col min="1" max="1" width="18.28515625" style="3" customWidth="1"/>
    <col min="2" max="2" width="12.5703125" style="3" customWidth="1"/>
    <col min="3" max="3" width="12.28515625" style="3" customWidth="1"/>
    <col min="4" max="4" width="14.5703125" style="3" customWidth="1"/>
    <col min="5" max="5" width="14.7109375" style="3" customWidth="1"/>
    <col min="6" max="6" width="2.85546875" customWidth="1"/>
  </cols>
  <sheetData>
    <row r="7" spans="1:256" s="1" customFormat="1" ht="13.5" customHeight="1" thickBot="1"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2" customFormat="1" ht="32.25" customHeight="1" thickTop="1">
      <c r="A8" s="18" t="s">
        <v>2</v>
      </c>
      <c r="B8" s="18" t="s">
        <v>3</v>
      </c>
      <c r="C8" s="18" t="str">
        <f ca="1" xml:space="preserve"> "Buchungen " &amp; YEAR(TODAY())</f>
        <v>Buchungen 2009</v>
      </c>
      <c r="D8" s="18" t="s">
        <v>30</v>
      </c>
      <c r="E8" s="18" t="s">
        <v>31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idden="1">
      <c r="A9" s="3" t="s">
        <v>32</v>
      </c>
      <c r="B9" s="3" t="s">
        <v>5</v>
      </c>
      <c r="C9">
        <v>4307</v>
      </c>
      <c r="D9" s="19">
        <v>749</v>
      </c>
      <c r="E9">
        <v>2070</v>
      </c>
    </row>
    <row r="10" spans="1:256">
      <c r="A10" s="3" t="s">
        <v>32</v>
      </c>
      <c r="B10" s="3" t="s">
        <v>6</v>
      </c>
      <c r="C10">
        <v>5635</v>
      </c>
      <c r="D10" s="19">
        <v>525</v>
      </c>
      <c r="E10" s="19">
        <v>2036</v>
      </c>
    </row>
    <row r="11" spans="1:256" hidden="1">
      <c r="A11" s="3" t="s">
        <v>33</v>
      </c>
      <c r="B11" s="3" t="s">
        <v>6</v>
      </c>
      <c r="C11">
        <v>3802</v>
      </c>
      <c r="D11" s="19">
        <v>614</v>
      </c>
      <c r="E11" s="19">
        <v>1826</v>
      </c>
    </row>
    <row r="12" spans="1:256">
      <c r="A12" s="3" t="s">
        <v>33</v>
      </c>
      <c r="B12" s="3" t="s">
        <v>8</v>
      </c>
      <c r="C12">
        <v>5833</v>
      </c>
      <c r="D12" s="19">
        <v>326</v>
      </c>
      <c r="E12" s="19">
        <v>1926</v>
      </c>
    </row>
    <row r="13" spans="1:256">
      <c r="A13" s="3" t="s">
        <v>33</v>
      </c>
      <c r="B13" s="3" t="s">
        <v>5</v>
      </c>
      <c r="C13">
        <v>1898</v>
      </c>
      <c r="D13" s="19">
        <v>586</v>
      </c>
      <c r="E13" s="19">
        <v>1826</v>
      </c>
    </row>
    <row r="14" spans="1:256" hidden="1">
      <c r="A14" s="3" t="s">
        <v>33</v>
      </c>
      <c r="B14" s="3" t="s">
        <v>9</v>
      </c>
      <c r="C14">
        <v>403</v>
      </c>
      <c r="D14" s="19">
        <v>1036</v>
      </c>
      <c r="E14" s="19">
        <v>3036</v>
      </c>
    </row>
    <row r="15" spans="1:256" hidden="1">
      <c r="A15" s="3" t="s">
        <v>34</v>
      </c>
      <c r="B15" s="3" t="s">
        <v>11</v>
      </c>
      <c r="C15">
        <v>993</v>
      </c>
      <c r="D15" s="19">
        <v>1336</v>
      </c>
      <c r="E15" s="19">
        <v>3636</v>
      </c>
    </row>
    <row r="16" spans="1:256" hidden="1">
      <c r="A16" s="3" t="s">
        <v>34</v>
      </c>
      <c r="B16" s="3" t="s">
        <v>9</v>
      </c>
      <c r="C16">
        <v>238</v>
      </c>
      <c r="D16" s="19">
        <v>936</v>
      </c>
      <c r="E16" s="19">
        <v>2326</v>
      </c>
    </row>
    <row r="17" spans="1:256" hidden="1">
      <c r="A17" s="3" t="s">
        <v>34</v>
      </c>
      <c r="B17" s="3" t="s">
        <v>12</v>
      </c>
      <c r="C17">
        <v>1103</v>
      </c>
      <c r="D17" s="19">
        <v>657</v>
      </c>
      <c r="E17" s="19">
        <v>1407</v>
      </c>
    </row>
    <row r="18" spans="1:256">
      <c r="A18" s="3" t="s">
        <v>34</v>
      </c>
      <c r="B18" s="3" t="s">
        <v>13</v>
      </c>
      <c r="C18">
        <v>757</v>
      </c>
      <c r="D18" s="19">
        <v>336</v>
      </c>
      <c r="E18" s="19">
        <v>1296</v>
      </c>
    </row>
    <row r="19" spans="1:256" hidden="1">
      <c r="A19" s="3" t="s">
        <v>35</v>
      </c>
      <c r="B19" s="3" t="s">
        <v>5</v>
      </c>
      <c r="C19">
        <v>3573</v>
      </c>
      <c r="D19" s="19">
        <v>636</v>
      </c>
      <c r="E19" s="19">
        <v>1067</v>
      </c>
    </row>
    <row r="20" spans="1:256" hidden="1">
      <c r="A20" s="3" t="s">
        <v>35</v>
      </c>
      <c r="B20" s="3" t="s">
        <v>12</v>
      </c>
      <c r="C20">
        <v>2123</v>
      </c>
      <c r="D20" s="19">
        <v>648</v>
      </c>
      <c r="E20" s="19">
        <v>1537</v>
      </c>
    </row>
    <row r="21" spans="1:256" hidden="1">
      <c r="A21" s="3" t="s">
        <v>36</v>
      </c>
      <c r="B21" s="3" t="s">
        <v>11</v>
      </c>
      <c r="C21">
        <v>1143</v>
      </c>
      <c r="D21" s="19">
        <v>1036</v>
      </c>
      <c r="E21" s="19">
        <v>4337</v>
      </c>
    </row>
    <row r="22" spans="1:256">
      <c r="A22" s="3" t="s">
        <v>36</v>
      </c>
      <c r="B22" s="3" t="s">
        <v>13</v>
      </c>
      <c r="C22">
        <v>743</v>
      </c>
      <c r="D22" s="19">
        <v>307</v>
      </c>
      <c r="E22" s="19">
        <v>2137</v>
      </c>
    </row>
    <row r="23" spans="1:256" hidden="1">
      <c r="A23" s="3" t="s">
        <v>36</v>
      </c>
      <c r="B23" s="3" t="s">
        <v>9</v>
      </c>
      <c r="C23">
        <v>288</v>
      </c>
      <c r="D23" s="19">
        <v>726</v>
      </c>
      <c r="E23" s="19">
        <v>2137</v>
      </c>
    </row>
    <row r="24" spans="1:256">
      <c r="A24" s="3" t="s">
        <v>37</v>
      </c>
      <c r="B24" s="3" t="s">
        <v>8</v>
      </c>
      <c r="C24">
        <v>2835</v>
      </c>
      <c r="D24" s="19">
        <v>426</v>
      </c>
      <c r="E24" s="19">
        <v>1666</v>
      </c>
    </row>
    <row r="25" spans="1:256">
      <c r="A25" s="3" t="s">
        <v>37</v>
      </c>
      <c r="B25" s="3" t="s">
        <v>17</v>
      </c>
      <c r="C25">
        <v>6973</v>
      </c>
      <c r="D25" s="19">
        <v>515</v>
      </c>
      <c r="E25" s="19">
        <v>2036</v>
      </c>
    </row>
    <row r="26" spans="1:256" hidden="1">
      <c r="A26" s="3" t="s">
        <v>37</v>
      </c>
      <c r="B26" s="3" t="s">
        <v>12</v>
      </c>
      <c r="C26">
        <v>4734</v>
      </c>
      <c r="D26" s="19">
        <v>736</v>
      </c>
      <c r="E26">
        <v>2057</v>
      </c>
    </row>
    <row r="27" spans="1:256">
      <c r="B27" s="5"/>
      <c r="C27" s="5"/>
    </row>
    <row r="28" spans="1:256" s="6" customForma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</sheetData>
  <autoFilter ref="A8:E26">
    <filterColumn colId="3">
      <customFilters and="1">
        <customFilter operator="lessThan" val="600"/>
      </customFilters>
    </filterColumn>
  </autoFilter>
  <customSheetViews>
    <customSheetView guid="{B3CE3121-675A-4621-BD0C-9A6FAD7DC84B}" state="hidden" showRuler="0">
      <selection activeCell="A33" sqref="A33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300" verticalDpi="0"/>
      <headerFooter alignWithMargins="0">
        <oddHeader>&amp;B</oddHeader>
        <oddFooter>Seite &amp;S</oddFooter>
      </headerFooter>
    </customSheetView>
    <customSheetView guid="{3DEDE76B-BD87-4ED4-BBE3-7BF57EDA2214}" state="hidden" showRuler="0">
      <selection activeCell="A33" sqref="A33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300" verticalDpi="0"/>
      <headerFooter alignWithMargins="0">
        <oddHeader>&amp;B</oddHeader>
        <oddFooter>Seite &amp;S</oddFooter>
      </headerFooter>
    </customSheetView>
  </customSheetViews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300" verticalDpi="0" r:id="rId1"/>
  <headerFooter alignWithMargins="0">
    <oddHeader>&amp;B</oddHeader>
    <oddFooter>Seite &amp;S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5" filterMode="1"/>
  <dimension ref="A7:IV39"/>
  <sheetViews>
    <sheetView workbookViewId="0">
      <selection activeCell="E26" sqref="E9:E26"/>
    </sheetView>
  </sheetViews>
  <sheetFormatPr baseColWidth="10" defaultRowHeight="12.75"/>
  <cols>
    <col min="1" max="1" width="18.28515625" style="3" customWidth="1"/>
    <col min="2" max="2" width="12.5703125" style="3" customWidth="1"/>
    <col min="3" max="3" width="12.28515625" style="3" customWidth="1"/>
    <col min="4" max="4" width="14.5703125" style="3" customWidth="1"/>
    <col min="5" max="5" width="14.7109375" style="3" customWidth="1"/>
    <col min="6" max="6" width="2.85546875" customWidth="1"/>
  </cols>
  <sheetData>
    <row r="7" spans="1:256" s="1" customFormat="1" ht="13.5" customHeight="1" thickBot="1"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2" customFormat="1" ht="32.25" customHeight="1" thickTop="1">
      <c r="A8" s="18" t="s">
        <v>2</v>
      </c>
      <c r="B8" s="18" t="s">
        <v>3</v>
      </c>
      <c r="C8" s="18" t="str">
        <f ca="1" xml:space="preserve"> "Buchungen " &amp; YEAR(TODAY())</f>
        <v>Buchungen 2009</v>
      </c>
      <c r="D8" s="18" t="s">
        <v>30</v>
      </c>
      <c r="E8" s="18" t="s">
        <v>31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>
      <c r="A9" s="3" t="s">
        <v>32</v>
      </c>
      <c r="B9" s="3" t="s">
        <v>5</v>
      </c>
      <c r="C9">
        <v>4307</v>
      </c>
      <c r="D9" s="19">
        <v>749</v>
      </c>
      <c r="E9" s="19">
        <v>2070</v>
      </c>
    </row>
    <row r="10" spans="1:256">
      <c r="A10" s="3" t="s">
        <v>32</v>
      </c>
      <c r="B10" s="3" t="s">
        <v>6</v>
      </c>
      <c r="C10">
        <v>5635</v>
      </c>
      <c r="D10" s="19">
        <v>525</v>
      </c>
      <c r="E10" s="19">
        <v>2036</v>
      </c>
    </row>
    <row r="11" spans="1:256">
      <c r="A11" s="3" t="s">
        <v>33</v>
      </c>
      <c r="B11" s="3" t="s">
        <v>6</v>
      </c>
      <c r="C11">
        <v>3802</v>
      </c>
      <c r="D11" s="19">
        <v>614</v>
      </c>
      <c r="E11" s="19">
        <v>1826</v>
      </c>
    </row>
    <row r="12" spans="1:256">
      <c r="A12" s="3" t="s">
        <v>33</v>
      </c>
      <c r="B12" s="3" t="s">
        <v>8</v>
      </c>
      <c r="C12">
        <v>5833</v>
      </c>
      <c r="D12" s="19">
        <v>326</v>
      </c>
      <c r="E12" s="19">
        <v>1926</v>
      </c>
    </row>
    <row r="13" spans="1:256" hidden="1">
      <c r="A13" s="3" t="s">
        <v>33</v>
      </c>
      <c r="B13" s="3" t="s">
        <v>5</v>
      </c>
      <c r="C13">
        <v>1898</v>
      </c>
      <c r="D13" s="19">
        <v>586</v>
      </c>
      <c r="E13" s="19">
        <v>1826</v>
      </c>
    </row>
    <row r="14" spans="1:256" hidden="1">
      <c r="A14" s="3" t="s">
        <v>33</v>
      </c>
      <c r="B14" s="3" t="s">
        <v>9</v>
      </c>
      <c r="C14">
        <v>403</v>
      </c>
      <c r="D14" s="19">
        <v>1036</v>
      </c>
      <c r="E14" s="19">
        <v>3036</v>
      </c>
    </row>
    <row r="15" spans="1:256" hidden="1">
      <c r="A15" s="3" t="s">
        <v>34</v>
      </c>
      <c r="B15" s="3" t="s">
        <v>11</v>
      </c>
      <c r="C15">
        <v>993</v>
      </c>
      <c r="D15" s="19">
        <v>1336</v>
      </c>
      <c r="E15" s="19">
        <v>3636</v>
      </c>
    </row>
    <row r="16" spans="1:256" hidden="1">
      <c r="A16" s="3" t="s">
        <v>34</v>
      </c>
      <c r="B16" s="3" t="s">
        <v>9</v>
      </c>
      <c r="C16">
        <v>238</v>
      </c>
      <c r="D16" s="19">
        <v>936</v>
      </c>
      <c r="E16" s="19">
        <v>2326</v>
      </c>
    </row>
    <row r="17" spans="1:256" hidden="1">
      <c r="A17" s="3" t="s">
        <v>34</v>
      </c>
      <c r="B17" s="3" t="s">
        <v>12</v>
      </c>
      <c r="C17">
        <v>1103</v>
      </c>
      <c r="D17" s="19">
        <v>657</v>
      </c>
      <c r="E17" s="19">
        <v>1407</v>
      </c>
    </row>
    <row r="18" spans="1:256" hidden="1">
      <c r="A18" s="3" t="s">
        <v>34</v>
      </c>
      <c r="B18" s="3" t="s">
        <v>13</v>
      </c>
      <c r="C18">
        <v>757</v>
      </c>
      <c r="D18" s="19">
        <v>336</v>
      </c>
      <c r="E18" s="19">
        <v>1296</v>
      </c>
    </row>
    <row r="19" spans="1:256">
      <c r="A19" s="3" t="s">
        <v>35</v>
      </c>
      <c r="B19" s="3" t="s">
        <v>5</v>
      </c>
      <c r="C19">
        <v>3573</v>
      </c>
      <c r="D19" s="19">
        <v>636</v>
      </c>
      <c r="E19" s="19">
        <v>1067</v>
      </c>
    </row>
    <row r="20" spans="1:256" hidden="1">
      <c r="A20" s="3" t="s">
        <v>35</v>
      </c>
      <c r="B20" s="3" t="s">
        <v>12</v>
      </c>
      <c r="C20">
        <v>2123</v>
      </c>
      <c r="D20" s="19">
        <v>648</v>
      </c>
      <c r="E20" s="19">
        <v>1537</v>
      </c>
    </row>
    <row r="21" spans="1:256" hidden="1">
      <c r="A21" s="3" t="s">
        <v>36</v>
      </c>
      <c r="B21" s="3" t="s">
        <v>11</v>
      </c>
      <c r="C21">
        <v>1143</v>
      </c>
      <c r="D21" s="19">
        <v>1036</v>
      </c>
      <c r="E21" s="19">
        <v>4337</v>
      </c>
    </row>
    <row r="22" spans="1:256" hidden="1">
      <c r="A22" s="3" t="s">
        <v>36</v>
      </c>
      <c r="B22" s="3" t="s">
        <v>13</v>
      </c>
      <c r="C22">
        <v>743</v>
      </c>
      <c r="D22" s="19">
        <v>307</v>
      </c>
      <c r="E22" s="19">
        <v>2137</v>
      </c>
    </row>
    <row r="23" spans="1:256" hidden="1">
      <c r="A23" s="3" t="s">
        <v>36</v>
      </c>
      <c r="B23" s="3" t="s">
        <v>9</v>
      </c>
      <c r="C23">
        <v>288</v>
      </c>
      <c r="D23" s="19">
        <v>726</v>
      </c>
      <c r="E23" s="19">
        <v>2137</v>
      </c>
    </row>
    <row r="24" spans="1:256" hidden="1">
      <c r="A24" s="3" t="s">
        <v>37</v>
      </c>
      <c r="B24" s="3" t="s">
        <v>8</v>
      </c>
      <c r="C24">
        <v>2835</v>
      </c>
      <c r="D24" s="19">
        <v>426</v>
      </c>
      <c r="E24" s="19">
        <v>1666</v>
      </c>
    </row>
    <row r="25" spans="1:256">
      <c r="A25" s="3" t="s">
        <v>37</v>
      </c>
      <c r="B25" s="3" t="s">
        <v>17</v>
      </c>
      <c r="C25">
        <v>6973</v>
      </c>
      <c r="D25" s="19">
        <v>515</v>
      </c>
      <c r="E25" s="19">
        <v>2036</v>
      </c>
    </row>
    <row r="26" spans="1:256">
      <c r="A26" s="3" t="s">
        <v>37</v>
      </c>
      <c r="B26" s="3" t="s">
        <v>12</v>
      </c>
      <c r="C26">
        <v>4734</v>
      </c>
      <c r="D26" s="19">
        <v>736</v>
      </c>
      <c r="E26" s="19">
        <v>2057</v>
      </c>
    </row>
    <row r="27" spans="1:256">
      <c r="B27" s="5"/>
      <c r="C27" s="5"/>
    </row>
    <row r="28" spans="1:256" s="6" customForma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>
      <c r="C29" s="3" t="s">
        <v>25</v>
      </c>
    </row>
    <row r="31" spans="1:256" ht="22.5">
      <c r="C31" s="18" t="str">
        <f ca="1" xml:space="preserve"> "Buchungen " &amp; YEAR(TODAY())</f>
        <v>Buchungen 2009</v>
      </c>
    </row>
    <row r="32" spans="1:256" s="3" customFormat="1">
      <c r="C32" t="s">
        <v>24</v>
      </c>
      <c r="D32"/>
    </row>
    <row r="33" spans="1:5" s="3" customFormat="1">
      <c r="C33"/>
      <c r="D33"/>
    </row>
    <row r="34" spans="1:5" s="3" customFormat="1">
      <c r="C34"/>
      <c r="D34"/>
    </row>
    <row r="35" spans="1:5" s="3" customFormat="1" ht="11.25"/>
    <row r="36" spans="1:5" s="3" customFormat="1">
      <c r="A36"/>
      <c r="B36"/>
      <c r="C36"/>
      <c r="D36"/>
      <c r="E36"/>
    </row>
    <row r="37" spans="1:5" s="3" customFormat="1">
      <c r="A37"/>
      <c r="B37"/>
      <c r="C37"/>
      <c r="D37"/>
      <c r="E37"/>
    </row>
    <row r="38" spans="1:5" s="3" customFormat="1">
      <c r="A38"/>
      <c r="B38"/>
      <c r="C38"/>
      <c r="D38"/>
      <c r="E38"/>
    </row>
    <row r="39" spans="1:5" s="3" customFormat="1">
      <c r="A39"/>
      <c r="B39"/>
      <c r="C39"/>
      <c r="D39"/>
      <c r="E39"/>
    </row>
  </sheetData>
  <customSheetViews>
    <customSheetView guid="{B3CE3121-675A-4621-BD0C-9A6FAD7DC84B}" state="hidden" showRuler="0" topLeftCell="A6">
      <selection activeCell="A33" sqref="A33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0" verticalDpi="0"/>
      <headerFooter alignWithMargins="0">
        <oddHeader>&amp;B</oddHeader>
        <oddFooter>Seite &amp;S</oddFooter>
      </headerFooter>
    </customSheetView>
    <customSheetView guid="{3DEDE76B-BD87-4ED4-BBE3-7BF57EDA2214}" state="hidden" showRuler="0" topLeftCell="A6">
      <selection activeCell="A33" sqref="A33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0" verticalDpi="0"/>
      <headerFooter alignWithMargins="0">
        <oddHeader>&amp;B</oddHeader>
        <oddFooter>Seite &amp;S</oddFooter>
      </headerFooter>
    </customSheetView>
  </customSheetViews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0" verticalDpi="0" r:id="rId1"/>
  <headerFooter alignWithMargins="0">
    <oddHeader>&amp;B</oddHeader>
    <oddFooter>Seite &amp;S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 filterMode="1"/>
  <dimension ref="A8:IV29"/>
  <sheetViews>
    <sheetView workbookViewId="0">
      <selection activeCell="D29" sqref="D29:E29"/>
    </sheetView>
  </sheetViews>
  <sheetFormatPr baseColWidth="10" defaultRowHeight="12.75"/>
  <cols>
    <col min="1" max="1" width="18.28515625" style="3" customWidth="1"/>
    <col min="2" max="2" width="12.5703125" style="3" customWidth="1"/>
    <col min="3" max="3" width="12.28515625" style="3" customWidth="1"/>
    <col min="4" max="4" width="14.5703125" style="3" customWidth="1"/>
    <col min="5" max="5" width="14.7109375" style="3" customWidth="1"/>
    <col min="6" max="6" width="2.85546875" customWidth="1"/>
  </cols>
  <sheetData>
    <row r="8" spans="1:256" s="1" customFormat="1" ht="13.5" customHeight="1" thickBot="1"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2" customFormat="1" ht="32.25" customHeight="1" thickTop="1">
      <c r="A9" s="18" t="s">
        <v>2</v>
      </c>
      <c r="B9" s="18" t="s">
        <v>3</v>
      </c>
      <c r="C9" s="18" t="str">
        <f ca="1" xml:space="preserve"> "Buchungen " &amp; YEAR(TODAY())</f>
        <v>Buchungen 2009</v>
      </c>
      <c r="D9" s="18" t="s">
        <v>30</v>
      </c>
      <c r="E9" s="18" t="s">
        <v>31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>
      <c r="A10" s="3" t="s">
        <v>32</v>
      </c>
      <c r="B10" s="3" t="s">
        <v>5</v>
      </c>
      <c r="C10">
        <v>4307</v>
      </c>
      <c r="D10" s="19">
        <v>749</v>
      </c>
      <c r="E10" s="19">
        <v>2070</v>
      </c>
    </row>
    <row r="11" spans="1:256">
      <c r="A11" s="3" t="s">
        <v>32</v>
      </c>
      <c r="B11" s="3" t="s">
        <v>6</v>
      </c>
      <c r="C11">
        <v>5635</v>
      </c>
      <c r="D11" s="19">
        <v>525</v>
      </c>
      <c r="E11" s="19">
        <v>2036</v>
      </c>
    </row>
    <row r="12" spans="1:256">
      <c r="A12" s="3" t="s">
        <v>33</v>
      </c>
      <c r="B12" s="3" t="s">
        <v>6</v>
      </c>
      <c r="C12">
        <v>3802</v>
      </c>
      <c r="D12" s="19">
        <v>614</v>
      </c>
      <c r="E12" s="19">
        <v>1826</v>
      </c>
    </row>
    <row r="13" spans="1:256" hidden="1">
      <c r="A13" s="3" t="s">
        <v>33</v>
      </c>
      <c r="B13" s="3" t="s">
        <v>8</v>
      </c>
      <c r="C13">
        <v>5833</v>
      </c>
      <c r="D13" s="19">
        <v>326</v>
      </c>
      <c r="E13" s="19">
        <v>1926</v>
      </c>
    </row>
    <row r="14" spans="1:256">
      <c r="A14" s="3" t="s">
        <v>33</v>
      </c>
      <c r="B14" s="3" t="s">
        <v>5</v>
      </c>
      <c r="C14">
        <v>1898</v>
      </c>
      <c r="D14" s="19">
        <v>586</v>
      </c>
      <c r="E14" s="19">
        <v>1826</v>
      </c>
    </row>
    <row r="15" spans="1:256" hidden="1">
      <c r="A15" s="3" t="s">
        <v>33</v>
      </c>
      <c r="B15" s="3" t="s">
        <v>9</v>
      </c>
      <c r="C15">
        <v>403</v>
      </c>
      <c r="D15" s="19">
        <v>1036</v>
      </c>
      <c r="E15" s="19">
        <v>3036</v>
      </c>
    </row>
    <row r="16" spans="1:256" hidden="1">
      <c r="A16" s="3" t="s">
        <v>34</v>
      </c>
      <c r="B16" s="3" t="s">
        <v>11</v>
      </c>
      <c r="C16">
        <v>993</v>
      </c>
      <c r="D16" s="19">
        <v>1336</v>
      </c>
      <c r="E16" s="19">
        <v>3636</v>
      </c>
    </row>
    <row r="17" spans="1:256" hidden="1">
      <c r="A17" s="3" t="s">
        <v>34</v>
      </c>
      <c r="B17" s="3" t="s">
        <v>9</v>
      </c>
      <c r="C17">
        <v>238</v>
      </c>
      <c r="D17" s="19">
        <v>936</v>
      </c>
      <c r="E17" s="19">
        <v>2326</v>
      </c>
    </row>
    <row r="18" spans="1:256" hidden="1">
      <c r="A18" s="3" t="s">
        <v>34</v>
      </c>
      <c r="B18" s="3" t="s">
        <v>12</v>
      </c>
      <c r="C18">
        <v>1103</v>
      </c>
      <c r="D18" s="19">
        <v>657</v>
      </c>
      <c r="E18" s="19">
        <v>1407</v>
      </c>
    </row>
    <row r="19" spans="1:256" hidden="1">
      <c r="A19" s="3" t="s">
        <v>34</v>
      </c>
      <c r="B19" s="3" t="s">
        <v>13</v>
      </c>
      <c r="C19">
        <v>757</v>
      </c>
      <c r="D19" s="19">
        <v>336</v>
      </c>
      <c r="E19" s="19">
        <v>1296</v>
      </c>
    </row>
    <row r="20" spans="1:256">
      <c r="A20" s="3" t="s">
        <v>35</v>
      </c>
      <c r="B20" s="3" t="s">
        <v>5</v>
      </c>
      <c r="C20">
        <v>3573</v>
      </c>
      <c r="D20" s="19">
        <v>636</v>
      </c>
      <c r="E20" s="19">
        <v>1067</v>
      </c>
    </row>
    <row r="21" spans="1:256" hidden="1">
      <c r="A21" s="3" t="s">
        <v>35</v>
      </c>
      <c r="B21" s="3" t="s">
        <v>12</v>
      </c>
      <c r="C21">
        <v>2123</v>
      </c>
      <c r="D21" s="19">
        <v>648</v>
      </c>
      <c r="E21">
        <v>1537</v>
      </c>
    </row>
    <row r="22" spans="1:256" hidden="1">
      <c r="A22" s="3" t="s">
        <v>36</v>
      </c>
      <c r="B22" s="3" t="s">
        <v>11</v>
      </c>
      <c r="C22">
        <v>1143</v>
      </c>
      <c r="D22" s="19">
        <v>1036</v>
      </c>
      <c r="E22">
        <v>4337</v>
      </c>
    </row>
    <row r="23" spans="1:256" hidden="1">
      <c r="A23" s="3" t="s">
        <v>36</v>
      </c>
      <c r="B23" s="3" t="s">
        <v>13</v>
      </c>
      <c r="C23">
        <v>743</v>
      </c>
      <c r="D23" s="19">
        <v>307</v>
      </c>
      <c r="E23">
        <v>2137</v>
      </c>
    </row>
    <row r="24" spans="1:256" hidden="1">
      <c r="A24" s="3" t="s">
        <v>36</v>
      </c>
      <c r="B24" s="3" t="s">
        <v>9</v>
      </c>
      <c r="C24">
        <v>288</v>
      </c>
      <c r="D24" s="19">
        <v>726</v>
      </c>
      <c r="E24">
        <v>2137</v>
      </c>
    </row>
    <row r="25" spans="1:256" hidden="1">
      <c r="A25" s="3" t="s">
        <v>37</v>
      </c>
      <c r="B25" s="3" t="s">
        <v>8</v>
      </c>
      <c r="C25">
        <v>2835</v>
      </c>
      <c r="D25" s="19">
        <v>426</v>
      </c>
      <c r="E25">
        <v>1666</v>
      </c>
    </row>
    <row r="26" spans="1:256" hidden="1">
      <c r="A26" s="3" t="s">
        <v>37</v>
      </c>
      <c r="B26" s="3" t="s">
        <v>17</v>
      </c>
      <c r="C26">
        <v>6973</v>
      </c>
      <c r="D26" s="19">
        <v>515</v>
      </c>
      <c r="E26">
        <v>2036</v>
      </c>
    </row>
    <row r="27" spans="1:256" hidden="1">
      <c r="A27" s="3" t="s">
        <v>37</v>
      </c>
      <c r="B27" s="3" t="s">
        <v>12</v>
      </c>
      <c r="C27">
        <v>4734</v>
      </c>
      <c r="D27" s="19">
        <v>736</v>
      </c>
      <c r="E27">
        <v>2057</v>
      </c>
    </row>
    <row r="28" spans="1:256">
      <c r="B28" s="5"/>
      <c r="C28" s="5"/>
    </row>
    <row r="29" spans="1:256" s="6" customFormat="1">
      <c r="A29" s="6" t="s">
        <v>18</v>
      </c>
      <c r="C29" s="6">
        <f>SUM(C10:C27)</f>
        <v>47381</v>
      </c>
      <c r="D29" s="20">
        <f>SUM(D10:D28)</f>
        <v>12131</v>
      </c>
      <c r="E29" s="20">
        <f>SUM(E10:E28)</f>
        <v>38359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</sheetData>
  <autoFilter ref="A9:E27">
    <filterColumn colId="1">
      <filters>
        <filter val="Griechenland"/>
        <filter val="Spanien"/>
      </filters>
    </filterColumn>
  </autoFilter>
  <customSheetViews>
    <customSheetView guid="{B3CE3121-675A-4621-BD0C-9A6FAD7DC84B}" filter="1" showAutoFilter="1" state="hidden" showRuler="0">
      <selection activeCell="A33" sqref="A33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0" verticalDpi="0"/>
      <headerFooter alignWithMargins="0">
        <oddHeader>&amp;B</oddHeader>
        <oddFooter>Seite &amp;S</oddFooter>
      </headerFooter>
      <autoFilter ref="B1:F1">
        <filterColumn colId="1">
          <filters>
            <filter val="Griechenland"/>
            <filter val="Spanien"/>
          </filters>
        </filterColumn>
      </autoFilter>
    </customSheetView>
    <customSheetView guid="{3DEDE76B-BD87-4ED4-BBE3-7BF57EDA2214}" filter="1" showAutoFilter="1" state="hidden" showRuler="0">
      <selection activeCell="A33" sqref="A33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0" verticalDpi="0"/>
      <headerFooter alignWithMargins="0">
        <oddHeader>&amp;B</oddHeader>
        <oddFooter>Seite &amp;S</oddFooter>
      </headerFooter>
      <autoFilter ref="B1:F1">
        <filterColumn colId="1">
          <filters>
            <filter val="Griechenland"/>
            <filter val="Spanien"/>
          </filters>
        </filterColumn>
      </autoFilter>
    </customSheetView>
  </customSheetViews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0" verticalDpi="0" r:id="rId1"/>
  <headerFooter alignWithMargins="0">
    <oddHeader>&amp;B</oddHeader>
    <oddFooter>Seite &amp;S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3" filterMode="1"/>
  <dimension ref="A8:IV32"/>
  <sheetViews>
    <sheetView workbookViewId="0">
      <selection activeCell="E30" sqref="E30"/>
    </sheetView>
  </sheetViews>
  <sheetFormatPr baseColWidth="10" defaultRowHeight="12.75"/>
  <cols>
    <col min="1" max="1" width="18.28515625" style="3" customWidth="1"/>
    <col min="2" max="2" width="12.5703125" style="3" customWidth="1"/>
    <col min="3" max="3" width="16.28515625" style="3" customWidth="1"/>
    <col min="4" max="4" width="14.5703125" style="3" customWidth="1"/>
    <col min="5" max="5" width="14.7109375" style="3" customWidth="1"/>
    <col min="6" max="6" width="2.85546875" customWidth="1"/>
  </cols>
  <sheetData>
    <row r="8" spans="1:256" s="1" customFormat="1" ht="13.5" customHeight="1" thickBot="1"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2" customFormat="1" ht="32.25" customHeight="1" thickTop="1">
      <c r="A9" s="18" t="s">
        <v>2</v>
      </c>
      <c r="B9" s="18" t="s">
        <v>3</v>
      </c>
      <c r="C9" s="18" t="str">
        <f ca="1" xml:space="preserve"> "Buchungen " &amp; YEAR(TODAY())</f>
        <v>Buchungen 2009</v>
      </c>
      <c r="D9" s="18" t="s">
        <v>30</v>
      </c>
      <c r="E9" s="18" t="s">
        <v>31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idden="1">
      <c r="A10" s="3" t="s">
        <v>32</v>
      </c>
      <c r="B10" s="3" t="s">
        <v>5</v>
      </c>
      <c r="C10">
        <v>4307</v>
      </c>
      <c r="D10" s="19">
        <v>749</v>
      </c>
      <c r="E10">
        <v>2070</v>
      </c>
    </row>
    <row r="11" spans="1:256" hidden="1">
      <c r="A11" s="3" t="s">
        <v>32</v>
      </c>
      <c r="B11" s="3" t="s">
        <v>6</v>
      </c>
      <c r="C11">
        <v>5635</v>
      </c>
      <c r="D11" s="19">
        <v>525</v>
      </c>
      <c r="E11">
        <v>2036</v>
      </c>
    </row>
    <row r="12" spans="1:256" hidden="1">
      <c r="A12" s="3" t="s">
        <v>33</v>
      </c>
      <c r="B12" s="3" t="s">
        <v>6</v>
      </c>
      <c r="C12">
        <v>3802</v>
      </c>
      <c r="D12" s="19">
        <v>614</v>
      </c>
      <c r="E12">
        <v>1826</v>
      </c>
    </row>
    <row r="13" spans="1:256">
      <c r="A13" s="3" t="s">
        <v>33</v>
      </c>
      <c r="B13" s="3" t="s">
        <v>8</v>
      </c>
      <c r="C13">
        <v>5833</v>
      </c>
      <c r="D13" s="19">
        <v>326</v>
      </c>
      <c r="E13" s="19">
        <v>1926</v>
      </c>
    </row>
    <row r="14" spans="1:256" hidden="1">
      <c r="A14" s="3" t="s">
        <v>33</v>
      </c>
      <c r="B14" s="3" t="s">
        <v>5</v>
      </c>
      <c r="C14">
        <v>1898</v>
      </c>
      <c r="D14" s="19">
        <v>586</v>
      </c>
      <c r="E14" s="19">
        <v>1826</v>
      </c>
    </row>
    <row r="15" spans="1:256" hidden="1">
      <c r="A15" s="3" t="s">
        <v>33</v>
      </c>
      <c r="B15" s="3" t="s">
        <v>9</v>
      </c>
      <c r="C15">
        <v>403</v>
      </c>
      <c r="D15" s="19">
        <v>1036</v>
      </c>
      <c r="E15" s="19">
        <v>3036</v>
      </c>
    </row>
    <row r="16" spans="1:256" hidden="1">
      <c r="A16" s="3" t="s">
        <v>34</v>
      </c>
      <c r="B16" s="3" t="s">
        <v>11</v>
      </c>
      <c r="C16">
        <v>993</v>
      </c>
      <c r="D16" s="19">
        <v>1336</v>
      </c>
      <c r="E16" s="19">
        <v>3636</v>
      </c>
    </row>
    <row r="17" spans="1:256" hidden="1">
      <c r="A17" s="3" t="s">
        <v>34</v>
      </c>
      <c r="B17" s="3" t="s">
        <v>9</v>
      </c>
      <c r="C17">
        <v>238</v>
      </c>
      <c r="D17" s="19">
        <v>936</v>
      </c>
      <c r="E17" s="19">
        <v>2326</v>
      </c>
    </row>
    <row r="18" spans="1:256" hidden="1">
      <c r="A18" s="3" t="s">
        <v>34</v>
      </c>
      <c r="B18" s="3" t="s">
        <v>12</v>
      </c>
      <c r="C18">
        <v>1103</v>
      </c>
      <c r="D18" s="19">
        <v>657</v>
      </c>
      <c r="E18" s="19">
        <v>1407</v>
      </c>
    </row>
    <row r="19" spans="1:256" hidden="1">
      <c r="A19" s="3" t="s">
        <v>34</v>
      </c>
      <c r="B19" s="3" t="s">
        <v>13</v>
      </c>
      <c r="C19">
        <v>757</v>
      </c>
      <c r="D19" s="19">
        <v>336</v>
      </c>
      <c r="E19" s="19">
        <v>1296</v>
      </c>
    </row>
    <row r="20" spans="1:256" hidden="1">
      <c r="A20" s="3" t="s">
        <v>35</v>
      </c>
      <c r="B20" s="3" t="s">
        <v>5</v>
      </c>
      <c r="C20">
        <v>3573</v>
      </c>
      <c r="D20" s="19">
        <v>636</v>
      </c>
      <c r="E20" s="19">
        <v>1067</v>
      </c>
    </row>
    <row r="21" spans="1:256">
      <c r="A21" s="3" t="s">
        <v>35</v>
      </c>
      <c r="B21" s="3" t="s">
        <v>12</v>
      </c>
      <c r="C21">
        <v>2123</v>
      </c>
      <c r="D21" s="19">
        <v>648</v>
      </c>
      <c r="E21" s="19">
        <v>1537</v>
      </c>
    </row>
    <row r="22" spans="1:256" hidden="1">
      <c r="A22" s="3" t="s">
        <v>36</v>
      </c>
      <c r="B22" s="3" t="s">
        <v>11</v>
      </c>
      <c r="C22">
        <v>1143</v>
      </c>
      <c r="D22" s="19">
        <v>1036</v>
      </c>
      <c r="E22" s="19">
        <v>4337</v>
      </c>
    </row>
    <row r="23" spans="1:256" hidden="1">
      <c r="A23" s="3" t="s">
        <v>36</v>
      </c>
      <c r="B23" s="3" t="s">
        <v>13</v>
      </c>
      <c r="C23">
        <v>743</v>
      </c>
      <c r="D23" s="19">
        <v>307</v>
      </c>
      <c r="E23" s="19">
        <v>2137</v>
      </c>
    </row>
    <row r="24" spans="1:256" hidden="1">
      <c r="A24" s="3" t="s">
        <v>36</v>
      </c>
      <c r="B24" s="3" t="s">
        <v>9</v>
      </c>
      <c r="C24">
        <v>288</v>
      </c>
      <c r="D24" s="19">
        <v>726</v>
      </c>
      <c r="E24" s="19">
        <v>2137</v>
      </c>
    </row>
    <row r="25" spans="1:256">
      <c r="A25" s="3" t="s">
        <v>37</v>
      </c>
      <c r="B25" s="3" t="s">
        <v>8</v>
      </c>
      <c r="C25">
        <v>2835</v>
      </c>
      <c r="D25" s="19">
        <v>426</v>
      </c>
      <c r="E25" s="19">
        <v>1666</v>
      </c>
    </row>
    <row r="26" spans="1:256" hidden="1">
      <c r="A26" s="3" t="s">
        <v>37</v>
      </c>
      <c r="B26" s="3" t="s">
        <v>17</v>
      </c>
      <c r="C26">
        <v>6973</v>
      </c>
      <c r="D26" s="19">
        <v>515</v>
      </c>
      <c r="E26" s="19">
        <v>2036</v>
      </c>
    </row>
    <row r="27" spans="1:256">
      <c r="A27" s="3" t="s">
        <v>37</v>
      </c>
      <c r="B27" s="3" t="s">
        <v>12</v>
      </c>
      <c r="C27">
        <v>4734</v>
      </c>
      <c r="D27" s="19">
        <v>736</v>
      </c>
      <c r="E27" s="19">
        <v>2057</v>
      </c>
    </row>
    <row r="28" spans="1:256">
      <c r="B28" s="5"/>
      <c r="C28" s="5"/>
    </row>
    <row r="29" spans="1:256" s="6" customForma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33.75">
      <c r="B30" s="18" t="s">
        <v>3</v>
      </c>
      <c r="C30" s="18" t="s">
        <v>31</v>
      </c>
    </row>
    <row r="31" spans="1:256">
      <c r="B31" s="3" t="s">
        <v>12</v>
      </c>
      <c r="C31" s="3" t="s">
        <v>20</v>
      </c>
    </row>
    <row r="32" spans="1:256">
      <c r="B32" s="3" t="s">
        <v>8</v>
      </c>
      <c r="C32" s="3" t="s">
        <v>20</v>
      </c>
    </row>
  </sheetData>
  <customSheetViews>
    <customSheetView guid="{B3CE3121-675A-4621-BD0C-9A6FAD7DC84B}" filter="1" showAutoFilter="1" state="hidden" showRuler="0">
      <selection activeCell="A33" sqref="A33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0" verticalDpi="0"/>
      <headerFooter alignWithMargins="0">
        <oddHeader>&amp;B</oddHeader>
        <oddFooter>Seite &amp;S</oddFooter>
      </headerFooter>
      <autoFilter ref="B1:F1">
        <filterColumn colId="2">
          <customFilters and="1">
            <customFilter operator="greaterThan" val="3000"/>
          </customFilters>
        </filterColumn>
      </autoFilter>
    </customSheetView>
    <customSheetView guid="{3DEDE76B-BD87-4ED4-BBE3-7BF57EDA2214}" filter="1" showAutoFilter="1" state="hidden" showRuler="0">
      <selection activeCell="A33" sqref="A33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0" verticalDpi="0"/>
      <headerFooter alignWithMargins="0">
        <oddHeader>&amp;B</oddHeader>
        <oddFooter>Seite &amp;S</oddFooter>
      </headerFooter>
      <autoFilter ref="B1:F1">
        <filterColumn colId="2">
          <customFilters and="1">
            <customFilter operator="greaterThan" val="3000"/>
          </customFilters>
        </filterColumn>
      </autoFilter>
    </customSheetView>
  </customSheetViews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0" verticalDpi="0" r:id="rId1"/>
  <headerFooter alignWithMargins="0">
    <oddHeader>&amp;B</oddHeader>
    <oddFooter>Seite &amp;S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7" filterMode="1"/>
  <dimension ref="A10:IV41"/>
  <sheetViews>
    <sheetView workbookViewId="0">
      <selection activeCell="E51" sqref="E51"/>
    </sheetView>
  </sheetViews>
  <sheetFormatPr baseColWidth="10" defaultRowHeight="12.75"/>
  <cols>
    <col min="1" max="1" width="18.28515625" style="3" customWidth="1"/>
    <col min="2" max="2" width="12.5703125" style="3" customWidth="1"/>
    <col min="3" max="3" width="12.28515625" style="3" customWidth="1"/>
    <col min="4" max="4" width="14.5703125" style="3" customWidth="1"/>
    <col min="5" max="5" width="14.7109375" style="3" customWidth="1"/>
    <col min="6" max="6" width="2.85546875" customWidth="1"/>
  </cols>
  <sheetData>
    <row r="10" spans="1:256" s="1" customFormat="1" ht="13.5" customHeight="1" thickBot="1"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2" customFormat="1" ht="32.25" customHeight="1" thickTop="1">
      <c r="A11" s="18" t="s">
        <v>2</v>
      </c>
      <c r="B11" s="18" t="s">
        <v>3</v>
      </c>
      <c r="C11" s="18" t="str">
        <f ca="1" xml:space="preserve"> "Buchungen " &amp; YEAR(TODAY())</f>
        <v>Buchungen 2009</v>
      </c>
      <c r="D11" s="18" t="s">
        <v>30</v>
      </c>
      <c r="E11" s="18" t="s">
        <v>31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>
      <c r="A12" s="3" t="s">
        <v>32</v>
      </c>
      <c r="B12" s="3" t="s">
        <v>5</v>
      </c>
      <c r="C12">
        <v>4307</v>
      </c>
      <c r="D12" s="19">
        <v>749</v>
      </c>
      <c r="E12" s="19">
        <v>2070</v>
      </c>
    </row>
    <row r="13" spans="1:256">
      <c r="A13" s="3" t="s">
        <v>32</v>
      </c>
      <c r="B13" s="3" t="s">
        <v>6</v>
      </c>
      <c r="C13">
        <v>5635</v>
      </c>
      <c r="D13" s="19">
        <v>525</v>
      </c>
      <c r="E13" s="19">
        <v>2036</v>
      </c>
    </row>
    <row r="14" spans="1:256">
      <c r="A14" s="3" t="s">
        <v>33</v>
      </c>
      <c r="B14" s="3" t="s">
        <v>6</v>
      </c>
      <c r="C14">
        <v>3802</v>
      </c>
      <c r="D14" s="19">
        <v>614</v>
      </c>
      <c r="E14" s="19">
        <v>1826</v>
      </c>
    </row>
    <row r="15" spans="1:256" hidden="1">
      <c r="A15" s="3" t="s">
        <v>33</v>
      </c>
      <c r="B15" s="3" t="s">
        <v>8</v>
      </c>
      <c r="C15">
        <v>5833</v>
      </c>
      <c r="D15" s="19">
        <v>326</v>
      </c>
      <c r="E15" s="19">
        <v>1926</v>
      </c>
    </row>
    <row r="16" spans="1:256">
      <c r="A16" s="3" t="s">
        <v>33</v>
      </c>
      <c r="B16" s="3" t="s">
        <v>5</v>
      </c>
      <c r="C16">
        <v>1898</v>
      </c>
      <c r="D16" s="19">
        <v>586</v>
      </c>
      <c r="E16" s="19">
        <v>1826</v>
      </c>
    </row>
    <row r="17" spans="1:256" hidden="1">
      <c r="A17" s="3" t="s">
        <v>33</v>
      </c>
      <c r="B17" s="3" t="s">
        <v>9</v>
      </c>
      <c r="C17">
        <v>403</v>
      </c>
      <c r="D17" s="19">
        <v>1036</v>
      </c>
      <c r="E17" s="19">
        <v>3036</v>
      </c>
    </row>
    <row r="18" spans="1:256" hidden="1">
      <c r="A18" s="3" t="s">
        <v>34</v>
      </c>
      <c r="B18" s="3" t="s">
        <v>11</v>
      </c>
      <c r="C18">
        <v>993</v>
      </c>
      <c r="D18" s="19">
        <v>1336</v>
      </c>
      <c r="E18" s="19">
        <v>3636</v>
      </c>
    </row>
    <row r="19" spans="1:256" hidden="1">
      <c r="A19" s="3" t="s">
        <v>34</v>
      </c>
      <c r="B19" s="3" t="s">
        <v>9</v>
      </c>
      <c r="C19">
        <v>238</v>
      </c>
      <c r="D19" s="19">
        <v>936</v>
      </c>
      <c r="E19" s="19">
        <v>2326</v>
      </c>
    </row>
    <row r="20" spans="1:256">
      <c r="A20" s="3" t="s">
        <v>34</v>
      </c>
      <c r="B20" s="3" t="s">
        <v>12</v>
      </c>
      <c r="C20">
        <v>1103</v>
      </c>
      <c r="D20" s="19">
        <v>657</v>
      </c>
      <c r="E20" s="19">
        <v>1407</v>
      </c>
    </row>
    <row r="21" spans="1:256" hidden="1">
      <c r="A21" s="3" t="s">
        <v>34</v>
      </c>
      <c r="B21" s="3" t="s">
        <v>13</v>
      </c>
      <c r="C21">
        <v>757</v>
      </c>
      <c r="D21" s="19">
        <v>336</v>
      </c>
      <c r="E21" s="19">
        <v>1296</v>
      </c>
    </row>
    <row r="22" spans="1:256">
      <c r="A22" s="3" t="s">
        <v>35</v>
      </c>
      <c r="B22" s="3" t="s">
        <v>5</v>
      </c>
      <c r="C22">
        <v>3573</v>
      </c>
      <c r="D22" s="19">
        <v>636</v>
      </c>
      <c r="E22" s="19">
        <v>1067</v>
      </c>
    </row>
    <row r="23" spans="1:256">
      <c r="A23" s="3" t="s">
        <v>35</v>
      </c>
      <c r="B23" s="3" t="s">
        <v>12</v>
      </c>
      <c r="C23">
        <v>2123</v>
      </c>
      <c r="D23" s="19">
        <v>648</v>
      </c>
      <c r="E23" s="19">
        <v>1537</v>
      </c>
    </row>
    <row r="24" spans="1:256" hidden="1">
      <c r="A24" s="3" t="s">
        <v>36</v>
      </c>
      <c r="B24" s="3" t="s">
        <v>11</v>
      </c>
      <c r="C24">
        <v>1143</v>
      </c>
      <c r="D24" s="19">
        <v>1036</v>
      </c>
      <c r="E24" s="19">
        <v>4337</v>
      </c>
    </row>
    <row r="25" spans="1:256" hidden="1">
      <c r="A25" s="3" t="s">
        <v>36</v>
      </c>
      <c r="B25" s="3" t="s">
        <v>13</v>
      </c>
      <c r="C25">
        <v>743</v>
      </c>
      <c r="D25" s="19">
        <v>307</v>
      </c>
      <c r="E25" s="19">
        <v>2137</v>
      </c>
    </row>
    <row r="26" spans="1:256" hidden="1">
      <c r="A26" s="3" t="s">
        <v>36</v>
      </c>
      <c r="B26" s="3" t="s">
        <v>9</v>
      </c>
      <c r="C26">
        <v>288</v>
      </c>
      <c r="D26" s="19">
        <v>726</v>
      </c>
      <c r="E26" s="19">
        <v>2137</v>
      </c>
    </row>
    <row r="27" spans="1:256" hidden="1">
      <c r="A27" s="3" t="s">
        <v>37</v>
      </c>
      <c r="B27" s="3" t="s">
        <v>8</v>
      </c>
      <c r="C27">
        <v>2835</v>
      </c>
      <c r="D27" s="19">
        <v>426</v>
      </c>
      <c r="E27" s="19">
        <v>1666</v>
      </c>
    </row>
    <row r="28" spans="1:256" hidden="1">
      <c r="A28" s="3" t="s">
        <v>37</v>
      </c>
      <c r="B28" s="3" t="s">
        <v>17</v>
      </c>
      <c r="C28">
        <v>6973</v>
      </c>
      <c r="D28" s="19">
        <v>515</v>
      </c>
      <c r="E28" s="19">
        <v>2036</v>
      </c>
    </row>
    <row r="29" spans="1:256">
      <c r="A29" s="3" t="s">
        <v>37</v>
      </c>
      <c r="B29" s="3" t="s">
        <v>12</v>
      </c>
      <c r="C29">
        <v>4734</v>
      </c>
      <c r="D29" s="19">
        <v>736</v>
      </c>
      <c r="E29" s="19">
        <v>2057</v>
      </c>
    </row>
    <row r="30" spans="1:256" ht="13.5" thickBot="1">
      <c r="B30" s="5"/>
      <c r="C30" s="5"/>
    </row>
    <row r="31" spans="1:256" s="6" customFormat="1" ht="13.5" thickBot="1">
      <c r="A31" s="11" t="s">
        <v>26</v>
      </c>
      <c r="B31" s="12"/>
      <c r="C31" s="12"/>
      <c r="D31" s="12"/>
      <c r="E31" s="13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>
      <c r="A32" s="14"/>
      <c r="B32" s="14"/>
      <c r="C32" s="14"/>
      <c r="D32" s="14"/>
      <c r="E32" s="14"/>
    </row>
    <row r="33" spans="1:5" ht="22.5">
      <c r="A33" s="15" t="s">
        <v>27</v>
      </c>
      <c r="B33" s="2" t="s">
        <v>3</v>
      </c>
      <c r="C33" s="16"/>
      <c r="D33" s="17" t="s">
        <v>28</v>
      </c>
      <c r="E33" s="17" t="s">
        <v>29</v>
      </c>
    </row>
    <row r="34" spans="1:5">
      <c r="A34" s="14"/>
      <c r="B34" s="14" t="s">
        <v>6</v>
      </c>
      <c r="C34" s="14"/>
      <c r="D34" s="14">
        <f>SUBTOTAL(9,C12:C29)</f>
        <v>27175</v>
      </c>
      <c r="E34" s="14">
        <f>SUBTOTAL(2,C12:C29)</f>
        <v>8</v>
      </c>
    </row>
    <row r="35" spans="1:5">
      <c r="A35" s="14"/>
      <c r="B35" s="14" t="s">
        <v>5</v>
      </c>
      <c r="C35" s="14"/>
      <c r="D35" s="14"/>
      <c r="E35" s="14"/>
    </row>
    <row r="36" spans="1:5">
      <c r="A36" s="14"/>
      <c r="B36" s="14" t="s">
        <v>12</v>
      </c>
      <c r="C36" s="14"/>
      <c r="D36" s="14"/>
      <c r="E36" s="14"/>
    </row>
    <row r="38" spans="1:5">
      <c r="D38"/>
      <c r="E38"/>
    </row>
    <row r="39" spans="1:5">
      <c r="D39"/>
      <c r="E39"/>
    </row>
    <row r="40" spans="1:5">
      <c r="D40"/>
      <c r="E40"/>
    </row>
    <row r="41" spans="1:5">
      <c r="D41"/>
      <c r="E41"/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1"/>
  <headerFooter alignWithMargins="0">
    <oddHeader>&amp;B</oddHeader>
    <oddFooter>Seite &amp;S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6" filterMode="1"/>
  <dimension ref="A1:IV26"/>
  <sheetViews>
    <sheetView workbookViewId="0">
      <selection activeCell="I40" sqref="I40"/>
    </sheetView>
  </sheetViews>
  <sheetFormatPr baseColWidth="10" defaultRowHeight="12.75"/>
  <cols>
    <col min="1" max="1" width="18.28515625" style="3" customWidth="1"/>
    <col min="2" max="2" width="12.5703125" style="3" customWidth="1"/>
    <col min="3" max="3" width="12.28515625" style="3" customWidth="1"/>
    <col min="4" max="4" width="14.5703125" style="3" customWidth="1"/>
    <col min="5" max="5" width="14.7109375" style="3" customWidth="1"/>
    <col min="6" max="6" width="2.85546875" customWidth="1"/>
    <col min="7" max="7" width="11.5703125" bestFit="1" customWidth="1"/>
  </cols>
  <sheetData>
    <row r="1" spans="1:256" s="1" customFormat="1" ht="13.5" customHeight="1" thickBot="1">
      <c r="A1" s="1" t="s">
        <v>0</v>
      </c>
      <c r="C1" s="1" t="s">
        <v>1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2" customFormat="1" ht="32.25" customHeight="1" thickTop="1">
      <c r="A2" s="2" t="s">
        <v>2</v>
      </c>
      <c r="B2" s="2" t="s">
        <v>3</v>
      </c>
      <c r="C2" s="2" t="s">
        <v>19</v>
      </c>
      <c r="D2" s="2" t="s">
        <v>21</v>
      </c>
      <c r="E2" s="2" t="s">
        <v>22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idden="1">
      <c r="A3" s="3" t="s">
        <v>4</v>
      </c>
      <c r="B3" s="3" t="s">
        <v>5</v>
      </c>
      <c r="C3" s="3">
        <v>4294</v>
      </c>
      <c r="D3" s="4">
        <v>712</v>
      </c>
      <c r="E3" s="4">
        <v>2033</v>
      </c>
      <c r="G3" s="10"/>
    </row>
    <row r="4" spans="1:256">
      <c r="A4" s="3" t="s">
        <v>4</v>
      </c>
      <c r="B4" s="3" t="s">
        <v>6</v>
      </c>
      <c r="C4" s="3">
        <v>5622</v>
      </c>
      <c r="D4" s="4">
        <v>488</v>
      </c>
      <c r="E4" s="4">
        <v>1999</v>
      </c>
      <c r="G4" s="10"/>
    </row>
    <row r="5" spans="1:256" hidden="1">
      <c r="A5" s="3" t="s">
        <v>7</v>
      </c>
      <c r="B5" s="3" t="s">
        <v>6</v>
      </c>
      <c r="C5" s="3">
        <v>3789</v>
      </c>
      <c r="D5" s="4">
        <v>577</v>
      </c>
      <c r="E5" s="4">
        <v>1789</v>
      </c>
      <c r="G5" s="10"/>
    </row>
    <row r="6" spans="1:256">
      <c r="A6" s="3" t="s">
        <v>7</v>
      </c>
      <c r="B6" s="3" t="s">
        <v>8</v>
      </c>
      <c r="C6" s="3">
        <v>5820</v>
      </c>
      <c r="D6" s="4">
        <v>289</v>
      </c>
      <c r="E6" s="4">
        <v>1889</v>
      </c>
      <c r="G6" s="10"/>
    </row>
    <row r="7" spans="1:256" hidden="1">
      <c r="A7" s="3" t="s">
        <v>7</v>
      </c>
      <c r="B7" s="3" t="s">
        <v>5</v>
      </c>
      <c r="C7" s="3">
        <v>1885</v>
      </c>
      <c r="D7" s="4">
        <v>549</v>
      </c>
      <c r="E7" s="4">
        <v>1789</v>
      </c>
      <c r="G7" s="10"/>
    </row>
    <row r="8" spans="1:256">
      <c r="A8" s="3" t="s">
        <v>7</v>
      </c>
      <c r="B8" s="3" t="s">
        <v>9</v>
      </c>
      <c r="C8" s="3">
        <v>390</v>
      </c>
      <c r="D8" s="4">
        <v>999</v>
      </c>
      <c r="E8" s="4">
        <v>2999</v>
      </c>
      <c r="G8" s="10"/>
    </row>
    <row r="9" spans="1:256">
      <c r="A9" s="3" t="s">
        <v>10</v>
      </c>
      <c r="B9" s="3" t="s">
        <v>11</v>
      </c>
      <c r="C9" s="3">
        <v>980</v>
      </c>
      <c r="D9" s="4">
        <v>1299</v>
      </c>
      <c r="E9" s="4">
        <v>3599</v>
      </c>
      <c r="G9" s="10"/>
    </row>
    <row r="10" spans="1:256" hidden="1">
      <c r="A10" s="3" t="s">
        <v>10</v>
      </c>
      <c r="B10" s="3" t="s">
        <v>9</v>
      </c>
      <c r="C10" s="3">
        <v>225</v>
      </c>
      <c r="D10" s="4">
        <v>899</v>
      </c>
      <c r="E10" s="4">
        <v>2289</v>
      </c>
      <c r="G10" s="10"/>
    </row>
    <row r="11" spans="1:256" hidden="1">
      <c r="A11" s="3" t="s">
        <v>10</v>
      </c>
      <c r="B11" s="3" t="s">
        <v>12</v>
      </c>
      <c r="C11" s="3">
        <v>1090</v>
      </c>
      <c r="D11" s="4">
        <v>620</v>
      </c>
      <c r="E11" s="4">
        <v>1370</v>
      </c>
      <c r="G11" s="10"/>
    </row>
    <row r="12" spans="1:256" hidden="1">
      <c r="A12" s="3" t="s">
        <v>10</v>
      </c>
      <c r="B12" s="3" t="s">
        <v>13</v>
      </c>
      <c r="C12" s="3">
        <v>744</v>
      </c>
      <c r="D12" s="4">
        <v>299</v>
      </c>
      <c r="E12" s="4">
        <v>1259</v>
      </c>
      <c r="G12" s="10"/>
    </row>
    <row r="13" spans="1:256" hidden="1">
      <c r="A13" s="3" t="s">
        <v>14</v>
      </c>
      <c r="B13" s="3" t="s">
        <v>5</v>
      </c>
      <c r="C13" s="3">
        <v>3560</v>
      </c>
      <c r="D13" s="4">
        <v>599</v>
      </c>
      <c r="E13" s="4">
        <v>1030</v>
      </c>
      <c r="G13" s="10"/>
    </row>
    <row r="14" spans="1:256" hidden="1">
      <c r="A14" s="3" t="s">
        <v>14</v>
      </c>
      <c r="B14" s="3" t="s">
        <v>12</v>
      </c>
      <c r="C14" s="3">
        <v>2110</v>
      </c>
      <c r="D14" s="4">
        <v>611</v>
      </c>
      <c r="E14" s="4">
        <v>1500</v>
      </c>
      <c r="G14" s="10"/>
    </row>
    <row r="15" spans="1:256">
      <c r="A15" s="3" t="s">
        <v>15</v>
      </c>
      <c r="B15" s="3" t="s">
        <v>11</v>
      </c>
      <c r="C15" s="3">
        <v>1130</v>
      </c>
      <c r="D15" s="4">
        <v>999</v>
      </c>
      <c r="E15" s="4">
        <v>4300</v>
      </c>
      <c r="G15" s="10"/>
    </row>
    <row r="16" spans="1:256">
      <c r="A16" s="3" t="s">
        <v>15</v>
      </c>
      <c r="B16" s="3" t="s">
        <v>13</v>
      </c>
      <c r="C16" s="3">
        <v>730</v>
      </c>
      <c r="D16" s="4">
        <v>270</v>
      </c>
      <c r="E16" s="4">
        <v>2100</v>
      </c>
      <c r="G16" s="10"/>
    </row>
    <row r="17" spans="1:256" hidden="1">
      <c r="A17" s="3" t="s">
        <v>15</v>
      </c>
      <c r="B17" s="3" t="s">
        <v>9</v>
      </c>
      <c r="C17" s="3">
        <v>275</v>
      </c>
      <c r="D17" s="4">
        <v>689</v>
      </c>
      <c r="E17" s="4">
        <v>2100</v>
      </c>
      <c r="G17" s="10"/>
    </row>
    <row r="18" spans="1:256" hidden="1">
      <c r="A18" s="3" t="s">
        <v>16</v>
      </c>
      <c r="B18" s="3" t="s">
        <v>8</v>
      </c>
      <c r="C18" s="3">
        <v>2822</v>
      </c>
      <c r="D18" s="4">
        <v>389</v>
      </c>
      <c r="E18" s="4">
        <v>1629</v>
      </c>
      <c r="G18" s="10"/>
    </row>
    <row r="19" spans="1:256">
      <c r="A19" s="3" t="s">
        <v>16</v>
      </c>
      <c r="B19" s="3" t="s">
        <v>17</v>
      </c>
      <c r="C19" s="3">
        <v>6960</v>
      </c>
      <c r="D19" s="4">
        <v>478</v>
      </c>
      <c r="E19" s="4">
        <v>1999</v>
      </c>
      <c r="G19" s="10"/>
    </row>
    <row r="20" spans="1:256" hidden="1">
      <c r="A20" s="3" t="s">
        <v>16</v>
      </c>
      <c r="B20" s="3" t="s">
        <v>12</v>
      </c>
      <c r="C20" s="3">
        <v>4721</v>
      </c>
      <c r="D20" s="4">
        <v>699</v>
      </c>
      <c r="E20" s="4">
        <v>2020</v>
      </c>
      <c r="G20" s="10"/>
    </row>
    <row r="21" spans="1:256">
      <c r="B21" s="5"/>
      <c r="C21" s="5"/>
    </row>
    <row r="22" spans="1:256" s="6" customForma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5" spans="1:256">
      <c r="A25" s="7" t="s">
        <v>23</v>
      </c>
    </row>
    <row r="26" spans="1:256">
      <c r="A26" s="8" t="e">
        <f>(Teuerstes-Günstigstes) &gt;1500</f>
        <v>#NAME?</v>
      </c>
    </row>
  </sheetData>
  <customSheetViews>
    <customSheetView guid="{B3CE3121-675A-4621-BD0C-9A6FAD7DC84B}" filter="1" state="hidden" showRuler="0">
      <selection activeCell="A33" sqref="A33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0" verticalDpi="0"/>
      <headerFooter alignWithMargins="0">
        <oddHeader>&amp;B</oddHeader>
        <oddFooter>Seite &amp;S</oddFooter>
      </headerFooter>
    </customSheetView>
    <customSheetView guid="{3DEDE76B-BD87-4ED4-BBE3-7BF57EDA2214}" filter="1" state="hidden" showRuler="0">
      <selection activeCell="A33" sqref="A33"/>
      <pageMargins left="0.78740157499999996" right="0.78740157499999996" top="0.984251969" bottom="0.984251969" header="0.51181102300000003" footer="0.51181102300000003"/>
      <printOptions gridLines="1"/>
      <pageSetup paperSize="9" orientation="portrait" horizontalDpi="0" verticalDpi="0"/>
      <headerFooter alignWithMargins="0">
        <oddHeader>&amp;B</oddHeader>
        <oddFooter>Seite &amp;S</oddFooter>
      </headerFooter>
    </customSheetView>
  </customSheetViews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0" verticalDpi="0" r:id="rId1"/>
  <headerFooter alignWithMargins="0">
    <oddHeader>&amp;B</oddHeader>
    <oddFooter>Seite &amp;S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8</vt:i4>
      </vt:variant>
    </vt:vector>
  </HeadingPairs>
  <TitlesOfParts>
    <vt:vector size="15" baseType="lpstr">
      <vt:lpstr>Aufgabe</vt:lpstr>
      <vt:lpstr>AutoFilter 1</vt:lpstr>
      <vt:lpstr>Spezialfilter 1</vt:lpstr>
      <vt:lpstr>AutoFilter 2</vt:lpstr>
      <vt:lpstr>Filter4</vt:lpstr>
      <vt:lpstr>Spezialfilter + Teilergebnis</vt:lpstr>
      <vt:lpstr>Berechnetes Filterkriterium</vt:lpstr>
      <vt:lpstr>Aufgabe!Suchkriterien</vt:lpstr>
      <vt:lpstr>'AutoFilter 1'!Suchkriterien</vt:lpstr>
      <vt:lpstr>'Berechnetes Filterkriterium'!Suchkriterien</vt:lpstr>
      <vt:lpstr>Filter4!Suchkriterien</vt:lpstr>
      <vt:lpstr>'Spezialfilter + Teilergebnis'!Suchkriterien</vt:lpstr>
      <vt:lpstr>'Spezialfilter 1'!Suchkriterien</vt:lpstr>
      <vt:lpstr>Aufgabe!Zielbereich</vt:lpstr>
      <vt:lpstr>'Spezialfilter 1'!Zielbereich</vt:lpstr>
    </vt:vector>
  </TitlesOfParts>
  <Company>Herdt Verlag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 Mittelbach</cp:lastModifiedBy>
  <dcterms:created xsi:type="dcterms:W3CDTF">1997-01-29T14:20:21Z</dcterms:created>
  <dcterms:modified xsi:type="dcterms:W3CDTF">2009-11-16T11:58:33Z</dcterms:modified>
</cp:coreProperties>
</file>