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hidePivotFieldList="1"/>
  <bookViews>
    <workbookView xWindow="360" yWindow="345" windowWidth="8610" windowHeight="3885" tabRatio="894"/>
  </bookViews>
  <sheets>
    <sheet name="Aufgabe " sheetId="8" r:id="rId1"/>
    <sheet name="Hamburg" sheetId="4" r:id="rId2"/>
    <sheet name="München" sheetId="5" r:id="rId3"/>
    <sheet name="Berlin" sheetId="6" r:id="rId4"/>
    <sheet name="Lösung Gesamt_NichtVerknüpft " sheetId="10" r:id="rId5"/>
    <sheet name="Lösung Gesamt_Verknüpft" sheetId="9" r:id="rId6"/>
  </sheets>
  <calcPr calcId="124519"/>
  <pivotCaches>
    <pivotCache cacheId="6" r:id="rId7"/>
  </pivotCaches>
</workbook>
</file>

<file path=xl/calcChain.xml><?xml version="1.0" encoding="utf-8"?>
<calcChain xmlns="http://schemas.openxmlformats.org/spreadsheetml/2006/main">
  <c r="D4" i="9"/>
  <c r="F4"/>
  <c r="G4"/>
  <c r="H4"/>
  <c r="I4"/>
  <c r="D5"/>
  <c r="E5"/>
  <c r="F5"/>
  <c r="G5"/>
  <c r="H5"/>
  <c r="I5"/>
  <c r="D6"/>
  <c r="E6"/>
  <c r="F6"/>
  <c r="G6"/>
  <c r="H6"/>
  <c r="I6"/>
  <c r="D7"/>
  <c r="E7"/>
  <c r="F7"/>
  <c r="G7"/>
  <c r="I7"/>
  <c r="D8"/>
  <c r="F8"/>
  <c r="G8"/>
  <c r="H8"/>
  <c r="I8"/>
  <c r="D9"/>
  <c r="E9"/>
  <c r="F9"/>
  <c r="G9"/>
  <c r="H9"/>
  <c r="I9"/>
  <c r="D10"/>
  <c r="E10"/>
  <c r="F10"/>
  <c r="G10"/>
  <c r="H10"/>
  <c r="D11"/>
  <c r="E11"/>
  <c r="F11"/>
  <c r="G11"/>
  <c r="I11"/>
  <c r="D12"/>
  <c r="E12"/>
  <c r="E13" s="1"/>
  <c r="F12"/>
  <c r="G12"/>
  <c r="H12"/>
  <c r="I12"/>
  <c r="G13"/>
  <c r="H13"/>
  <c r="I13"/>
  <c r="D14"/>
  <c r="E14"/>
  <c r="E15" s="1"/>
  <c r="F14"/>
  <c r="G14"/>
  <c r="G15" s="1"/>
  <c r="I14"/>
  <c r="D15"/>
  <c r="F15"/>
  <c r="I15"/>
  <c r="D16"/>
  <c r="E16"/>
  <c r="F16"/>
  <c r="G16"/>
  <c r="I16"/>
  <c r="D17"/>
  <c r="D19" s="1"/>
  <c r="F17"/>
  <c r="G17"/>
  <c r="H17"/>
  <c r="I17"/>
  <c r="D18"/>
  <c r="E18"/>
  <c r="E19" s="1"/>
  <c r="F18"/>
  <c r="G18"/>
  <c r="G19" s="1"/>
  <c r="H18"/>
  <c r="I18"/>
  <c r="I19" s="1"/>
  <c r="F19"/>
  <c r="H19"/>
  <c r="A1" i="6"/>
  <c r="A1" i="5"/>
  <c r="A1" i="4"/>
  <c r="G5" i="6"/>
  <c r="G6"/>
  <c r="G9" s="1"/>
  <c r="G7"/>
  <c r="G8"/>
  <c r="H8" s="1"/>
  <c r="F9"/>
  <c r="E9"/>
  <c r="D9"/>
  <c r="C9"/>
  <c r="B9"/>
  <c r="G7" i="4"/>
  <c r="G5"/>
  <c r="G6"/>
  <c r="G8" s="1"/>
  <c r="F8"/>
  <c r="E8"/>
  <c r="D8"/>
  <c r="C8"/>
  <c r="B8"/>
  <c r="H5" i="5"/>
  <c r="H6"/>
  <c r="H9" s="1"/>
  <c r="H7"/>
  <c r="H8"/>
  <c r="I8" s="1"/>
  <c r="G9"/>
  <c r="F9"/>
  <c r="E9"/>
  <c r="D9"/>
  <c r="C9"/>
  <c r="B9"/>
  <c r="F13" i="9" l="1"/>
  <c r="D13"/>
  <c r="I10"/>
  <c r="H7" i="4"/>
  <c r="H5"/>
  <c r="H7" i="6"/>
  <c r="H5"/>
  <c r="H6"/>
  <c r="I7" i="5"/>
  <c r="I5"/>
  <c r="I6"/>
  <c r="H6" i="4"/>
  <c r="I9" i="5" l="1"/>
  <c r="H9" i="6"/>
  <c r="H8" i="4"/>
</calcChain>
</file>

<file path=xl/comments1.xml><?xml version="1.0" encoding="utf-8"?>
<comments xmlns="http://schemas.openxmlformats.org/spreadsheetml/2006/main">
  <authors>
    <author>Helmut</author>
  </authors>
  <commentList>
    <comment ref="K2" authorId="0">
      <text>
        <r>
          <rPr>
            <b/>
            <sz val="8"/>
            <color indexed="81"/>
            <rFont val="Tahoma"/>
            <family val="2"/>
          </rPr>
          <t>Helmut: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33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K34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K35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  <comment ref="K40" authorId="0">
      <text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<sst xmlns="http://schemas.openxmlformats.org/spreadsheetml/2006/main" count="103" uniqueCount="30">
  <si>
    <t>Wochenumsatzbericht (in TDM)</t>
  </si>
  <si>
    <t>Filiale: Hamburg</t>
  </si>
  <si>
    <t>% vom</t>
  </si>
  <si>
    <t>Warengruppen</t>
  </si>
  <si>
    <t>Woche</t>
  </si>
  <si>
    <t>Gesamt</t>
  </si>
  <si>
    <t>Hifi, TV</t>
  </si>
  <si>
    <t>Küchengeräte</t>
  </si>
  <si>
    <t>Verschiedenes</t>
  </si>
  <si>
    <t>Gesamt (je Tag)</t>
  </si>
  <si>
    <t>(Dienstag war Feiertag)</t>
  </si>
  <si>
    <t>Filiale: München</t>
  </si>
  <si>
    <t>Computer</t>
  </si>
  <si>
    <t>Filiale: Berlin</t>
  </si>
  <si>
    <t>Platten, CD, Videos</t>
  </si>
  <si>
    <t>(Freitag war Feiertag)</t>
  </si>
  <si>
    <t>Mo</t>
  </si>
  <si>
    <t>Mi</t>
  </si>
  <si>
    <t>Do</t>
  </si>
  <si>
    <t>Fr</t>
  </si>
  <si>
    <t>Sa</t>
  </si>
  <si>
    <t>Di</t>
  </si>
  <si>
    <t>Elektro1</t>
  </si>
  <si>
    <t>Summe von Wert</t>
  </si>
  <si>
    <t>Spalte</t>
  </si>
  <si>
    <t>Zeile</t>
  </si>
  <si>
    <t>Gesamtergebnis</t>
  </si>
  <si>
    <t>Seite1</t>
  </si>
  <si>
    <t>(Alle)</t>
  </si>
  <si>
    <t>Hier gibt's noch mehr Excel</t>
  </si>
</sst>
</file>

<file path=xl/styles.xml><?xml version="1.0" encoding="utf-8"?>
<styleSheet xmlns="http://schemas.openxmlformats.org/spreadsheetml/2006/main">
  <numFmts count="1">
    <numFmt numFmtId="164" formatCode="0.0"/>
  </numFmts>
  <fonts count="10">
    <font>
      <sz val="10"/>
      <name val="Arial"/>
    </font>
    <font>
      <sz val="16"/>
      <name val="Times New Roman"/>
      <family val="1"/>
    </font>
    <font>
      <sz val="14"/>
      <name val="Times New Roman"/>
      <family val="1"/>
    </font>
    <font>
      <sz val="14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68">
    <xf numFmtId="0" fontId="0" fillId="0" borderId="0" xfId="0"/>
    <xf numFmtId="0" fontId="1" fillId="0" borderId="1" xfId="0" applyFont="1" applyBorder="1" applyAlignment="1">
      <alignment vertical="center"/>
    </xf>
    <xf numFmtId="0" fontId="2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2" fillId="2" borderId="4" xfId="0" applyFont="1" applyFill="1" applyBorder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0" fillId="0" borderId="0" xfId="0" applyAlignment="1">
      <alignment vertical="center"/>
    </xf>
    <xf numFmtId="10" fontId="5" fillId="0" borderId="0" xfId="0" applyNumberFormat="1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6" xfId="0" applyFont="1" applyBorder="1" applyAlignment="1">
      <alignment horizontal="center"/>
    </xf>
    <xf numFmtId="10" fontId="5" fillId="0" borderId="6" xfId="0" applyNumberFormat="1" applyFont="1" applyBorder="1" applyAlignment="1">
      <alignment horizontal="center"/>
    </xf>
    <xf numFmtId="0" fontId="0" fillId="0" borderId="7" xfId="0" applyBorder="1"/>
    <xf numFmtId="164" fontId="0" fillId="2" borderId="8" xfId="0" applyNumberFormat="1" applyFill="1" applyBorder="1"/>
    <xf numFmtId="164" fontId="0" fillId="2" borderId="9" xfId="0" applyNumberFormat="1" applyFill="1" applyBorder="1"/>
    <xf numFmtId="164" fontId="0" fillId="0" borderId="8" xfId="0" applyNumberFormat="1" applyBorder="1"/>
    <xf numFmtId="10" fontId="0" fillId="0" borderId="8" xfId="0" applyNumberFormat="1" applyBorder="1"/>
    <xf numFmtId="0" fontId="0" fillId="0" borderId="10" xfId="0" applyBorder="1"/>
    <xf numFmtId="164" fontId="0" fillId="2" borderId="5" xfId="0" applyNumberFormat="1" applyFill="1" applyBorder="1"/>
    <xf numFmtId="164" fontId="0" fillId="2" borderId="6" xfId="0" applyNumberFormat="1" applyFill="1" applyBorder="1"/>
    <xf numFmtId="164" fontId="0" fillId="0" borderId="5" xfId="0" applyNumberFormat="1" applyBorder="1"/>
    <xf numFmtId="10" fontId="0" fillId="0" borderId="5" xfId="0" applyNumberFormat="1" applyBorder="1"/>
    <xf numFmtId="0" fontId="0" fillId="0" borderId="11" xfId="0" applyBorder="1"/>
    <xf numFmtId="164" fontId="0" fillId="2" borderId="12" xfId="0" applyNumberFormat="1" applyFill="1" applyBorder="1"/>
    <xf numFmtId="164" fontId="0" fillId="2" borderId="13" xfId="0" applyNumberFormat="1" applyFill="1" applyBorder="1"/>
    <xf numFmtId="164" fontId="0" fillId="0" borderId="12" xfId="0" applyNumberFormat="1" applyBorder="1"/>
    <xf numFmtId="10" fontId="0" fillId="0" borderId="12" xfId="0" applyNumberFormat="1" applyBorder="1"/>
    <xf numFmtId="0" fontId="5" fillId="0" borderId="1" xfId="0" applyFont="1" applyBorder="1"/>
    <xf numFmtId="164" fontId="0" fillId="0" borderId="13" xfId="0" applyNumberFormat="1" applyBorder="1"/>
    <xf numFmtId="10" fontId="0" fillId="0" borderId="13" xfId="0" applyNumberFormat="1" applyBorder="1"/>
    <xf numFmtId="10" fontId="0" fillId="0" borderId="0" xfId="0" applyNumberFormat="1"/>
    <xf numFmtId="10" fontId="5" fillId="0" borderId="0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centerContinuous" vertical="center"/>
    </xf>
    <xf numFmtId="164" fontId="0" fillId="0" borderId="0" xfId="0" applyNumberFormat="1"/>
    <xf numFmtId="0" fontId="0" fillId="0" borderId="14" xfId="0" pivotButton="1" applyBorder="1"/>
    <xf numFmtId="0" fontId="0" fillId="0" borderId="15" xfId="0" applyBorder="1"/>
    <xf numFmtId="0" fontId="0" fillId="0" borderId="16" xfId="0" applyBorder="1"/>
    <xf numFmtId="0" fontId="0" fillId="0" borderId="14" xfId="0" applyBorder="1"/>
    <xf numFmtId="0" fontId="0" fillId="0" borderId="17" xfId="0" applyBorder="1"/>
    <xf numFmtId="0" fontId="0" fillId="0" borderId="18" xfId="0" applyBorder="1"/>
    <xf numFmtId="0" fontId="0" fillId="0" borderId="14" xfId="0" applyNumberFormat="1" applyBorder="1"/>
    <xf numFmtId="0" fontId="0" fillId="0" borderId="17" xfId="0" applyNumberFormat="1" applyBorder="1"/>
    <xf numFmtId="0" fontId="0" fillId="0" borderId="18" xfId="0" applyNumberFormat="1" applyBorder="1"/>
    <xf numFmtId="0" fontId="0" fillId="0" borderId="19" xfId="0" applyBorder="1"/>
    <xf numFmtId="0" fontId="0" fillId="0" borderId="19" xfId="0" applyNumberFormat="1" applyBorder="1"/>
    <xf numFmtId="0" fontId="0" fillId="0" borderId="0" xfId="0" applyNumberFormat="1"/>
    <xf numFmtId="0" fontId="0" fillId="0" borderId="20" xfId="0" applyNumberFormat="1" applyBorder="1"/>
    <xf numFmtId="0" fontId="0" fillId="0" borderId="21" xfId="0" applyBorder="1"/>
    <xf numFmtId="0" fontId="0" fillId="0" borderId="21" xfId="0" applyNumberFormat="1" applyBorder="1"/>
    <xf numFmtId="0" fontId="0" fillId="0" borderId="22" xfId="0" applyNumberFormat="1" applyBorder="1"/>
    <xf numFmtId="0" fontId="0" fillId="0" borderId="23" xfId="0" applyNumberFormat="1" applyBorder="1"/>
    <xf numFmtId="0" fontId="0" fillId="0" borderId="23" xfId="0" pivotButton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164" fontId="0" fillId="0" borderId="0" xfId="0" applyNumberFormat="1" applyBorder="1"/>
    <xf numFmtId="164" fontId="0" fillId="0" borderId="28" xfId="0" applyNumberFormat="1" applyBorder="1"/>
    <xf numFmtId="164" fontId="0" fillId="0" borderId="27" xfId="0" applyNumberFormat="1" applyBorder="1"/>
    <xf numFmtId="164" fontId="0" fillId="0" borderId="29" xfId="0" applyNumberFormat="1" applyBorder="1"/>
    <xf numFmtId="164" fontId="0" fillId="0" borderId="30" xfId="0" applyNumberFormat="1" applyBorder="1"/>
    <xf numFmtId="164" fontId="0" fillId="0" borderId="31" xfId="0" applyNumberFormat="1" applyBorder="1"/>
    <xf numFmtId="164" fontId="0" fillId="0" borderId="27" xfId="0" applyNumberFormat="1" applyFill="1" applyBorder="1"/>
    <xf numFmtId="0" fontId="0" fillId="0" borderId="0" xfId="0" applyBorder="1"/>
    <xf numFmtId="0" fontId="0" fillId="0" borderId="29" xfId="0" applyBorder="1"/>
    <xf numFmtId="0" fontId="0" fillId="0" borderId="30" xfId="0" applyBorder="1"/>
    <xf numFmtId="0" fontId="9" fillId="0" borderId="0" xfId="1" applyAlignment="1" applyProtection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628650</xdr:colOff>
      <xdr:row>5</xdr:row>
      <xdr:rowOff>19050</xdr:rowOff>
    </xdr:from>
    <xdr:to>
      <xdr:col>8</xdr:col>
      <xdr:colOff>161925</xdr:colOff>
      <xdr:row>15</xdr:row>
      <xdr:rowOff>47625</xdr:rowOff>
    </xdr:to>
    <xdr:sp macro="" textlink="">
      <xdr:nvSpPr>
        <xdr:cNvPr id="6145" name="Text Box 1"/>
        <xdr:cNvSpPr txBox="1">
          <a:spLocks noChangeArrowheads="1"/>
        </xdr:cNvSpPr>
      </xdr:nvSpPr>
      <xdr:spPr bwMode="auto">
        <a:xfrm>
          <a:off x="2152650" y="828675"/>
          <a:ext cx="4105275" cy="16478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1. Die Daten von Hamburg, Berlin und München (s. die gleichnamigen Tabellen!) sollen auf einem Tabellenblatt konsolidiert werden. Die Konsolidierungsdaten sollen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in Lösung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1a) </a:t>
          </a: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nicht</a:t>
          </a: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mit den Quelldaten verknüpft werden.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1b) mit den Quelldaten verknüpft werden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2. Konsolidieren Sie die Bereiche mittels einer Pivot-Tabelle!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619124</xdr:colOff>
      <xdr:row>3</xdr:row>
      <xdr:rowOff>152400</xdr:rowOff>
    </xdr:from>
    <xdr:to>
      <xdr:col>15</xdr:col>
      <xdr:colOff>752474</xdr:colOff>
      <xdr:row>32</xdr:row>
      <xdr:rowOff>95250</xdr:rowOff>
    </xdr:to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857249" y="638175"/>
          <a:ext cx="10086975" cy="4648200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Die Daten von Hamburg, Berlin und München sollen auf diesem Blatt konsolidiert werden. Die Konsolidierungsdaten sind mit den Quelldaten zu verknüpfen.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1. Konsolidieren ohne Pivot 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Zielzelle für die konsolidierten Daten markieren (obere linke Ecke, im Beispiel B1)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Register DATEN - Gruppe Datentools - KONSOLIDIEREN, Feld "Verweis" anklicken. (s. Kommentar in Zelle K2!)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Nacheinander die zu konsolidierenden Daten in den Tabellen Hamburg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Müchen und Berlin markieren und mit "Hinzufügen" in das Feld "Vorhandene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 Verweise" übertragen.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Option Beschriftung aus: Oberster Zeile, Linker Spalte</a:t>
          </a:r>
        </a:p>
        <a:p>
          <a:pPr algn="l" rtl="1">
            <a:defRPr sz="1000"/>
          </a:pPr>
          <a:endParaRPr lang="de-DE" sz="1000" b="1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de-DE" sz="1000" b="1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2. Konsolidieren Sie die Bereiche mittels einer Pivot-Tabelle!</a:t>
          </a:r>
        </a:p>
        <a:p>
          <a:r>
            <a:rPr lang="de-DE" sz="1100">
              <a:latin typeface="+mn-lt"/>
              <a:ea typeface="+mn-ea"/>
              <a:cs typeface="+mn-cs"/>
            </a:rPr>
            <a:t>Diese Funktion ist (leider!) in Excel2007 </a:t>
          </a:r>
          <a:r>
            <a:rPr lang="de-DE" sz="1100" i="1">
              <a:latin typeface="+mn-lt"/>
              <a:ea typeface="+mn-ea"/>
              <a:cs typeface="+mn-cs"/>
            </a:rPr>
            <a:t>nahezu unauffindbar</a:t>
          </a:r>
          <a:r>
            <a:rPr lang="de-DE" sz="1100">
              <a:latin typeface="+mn-lt"/>
              <a:ea typeface="+mn-ea"/>
              <a:cs typeface="+mn-cs"/>
            </a:rPr>
            <a:t>. </a:t>
          </a:r>
          <a:br>
            <a:rPr lang="de-DE" sz="1100">
              <a:latin typeface="+mn-lt"/>
              <a:ea typeface="+mn-ea"/>
              <a:cs typeface="+mn-cs"/>
            </a:rPr>
          </a:br>
          <a:r>
            <a:rPr lang="de-DE" sz="1100">
              <a:latin typeface="+mn-lt"/>
              <a:ea typeface="+mn-ea"/>
              <a:cs typeface="+mn-cs"/>
            </a:rPr>
            <a:t>Der Befehl befindet sich im </a:t>
          </a:r>
          <a:r>
            <a:rPr lang="de-DE" sz="1100" i="1">
              <a:latin typeface="+mn-lt"/>
              <a:ea typeface="+mn-ea"/>
              <a:cs typeface="+mn-cs"/>
            </a:rPr>
            <a:t>Pivot-Assistenten</a:t>
          </a:r>
          <a:r>
            <a:rPr lang="de-DE" sz="1100">
              <a:latin typeface="+mn-lt"/>
              <a:ea typeface="+mn-ea"/>
              <a:cs typeface="+mn-cs"/>
            </a:rPr>
            <a:t>, der aber zunächst in der </a:t>
          </a:r>
          <a:r>
            <a:rPr lang="de-DE" sz="1100" cap="all">
              <a:latin typeface="+mn-lt"/>
              <a:ea typeface="+mn-ea"/>
              <a:cs typeface="+mn-cs"/>
            </a:rPr>
            <a:t>Symbolleiste für den Schnellzugriff</a:t>
          </a:r>
          <a:r>
            <a:rPr lang="de-DE" sz="1100">
              <a:latin typeface="+mn-lt"/>
              <a:ea typeface="+mn-ea"/>
              <a:cs typeface="+mn-cs"/>
            </a:rPr>
            <a:t> verfügbar gemacht werden muß.</a:t>
          </a:r>
        </a:p>
        <a:p>
          <a:r>
            <a:rPr lang="de-DE" sz="1100">
              <a:latin typeface="+mn-lt"/>
              <a:ea typeface="+mn-ea"/>
              <a:cs typeface="+mn-cs"/>
            </a:rPr>
            <a:t>Rufen Sie über die </a:t>
          </a:r>
          <a:r>
            <a:rPr lang="de-DE" sz="1100" cap="all">
              <a:latin typeface="+mn-lt"/>
              <a:ea typeface="+mn-ea"/>
              <a:cs typeface="+mn-cs"/>
            </a:rPr>
            <a:t>Office Schaltfläche </a:t>
          </a:r>
          <a:r>
            <a:rPr lang="de-DE" sz="1100">
              <a:latin typeface="+mn-lt"/>
              <a:ea typeface="+mn-ea"/>
              <a:cs typeface="+mn-cs"/>
            </a:rPr>
            <a:t>die</a:t>
          </a:r>
          <a:r>
            <a:rPr lang="de-DE" sz="1100" cap="all">
              <a:latin typeface="+mn-lt"/>
              <a:ea typeface="+mn-ea"/>
              <a:cs typeface="+mn-cs"/>
            </a:rPr>
            <a:t> Excel-Optionen </a:t>
          </a:r>
          <a:r>
            <a:rPr lang="de-DE" sz="1100">
              <a:latin typeface="+mn-lt"/>
              <a:ea typeface="+mn-ea"/>
              <a:cs typeface="+mn-cs"/>
            </a:rPr>
            <a:t>auf</a:t>
          </a:r>
          <a:r>
            <a:rPr lang="de-DE" sz="1100" cap="all">
              <a:latin typeface="+mn-lt"/>
              <a:ea typeface="+mn-ea"/>
              <a:cs typeface="+mn-cs"/>
            </a:rPr>
            <a:t>.</a:t>
          </a:r>
          <a:r>
            <a:rPr lang="de-DE" sz="1100">
              <a:latin typeface="+mn-lt"/>
              <a:ea typeface="+mn-ea"/>
              <a:cs typeface="+mn-cs"/>
            </a:rPr>
            <a:t> Wählen Sie </a:t>
          </a:r>
          <a:r>
            <a:rPr lang="de-DE" sz="1100" cap="all">
              <a:latin typeface="+mn-lt"/>
              <a:ea typeface="+mn-ea"/>
              <a:cs typeface="+mn-cs"/>
            </a:rPr>
            <a:t>Anpassen – Befehle Auswählen - Alle Befehle.</a:t>
          </a:r>
          <a:r>
            <a:rPr lang="de-DE" sz="1100">
              <a:latin typeface="+mn-lt"/>
              <a:ea typeface="+mn-ea"/>
              <a:cs typeface="+mn-cs"/>
            </a:rPr>
            <a:t> Aktivieren Sie aus dem Listenfeld den Befehl </a:t>
          </a:r>
          <a:r>
            <a:rPr lang="de-DE" sz="1100" cap="all">
              <a:latin typeface="+mn-lt"/>
              <a:ea typeface="+mn-ea"/>
              <a:cs typeface="+mn-cs"/>
            </a:rPr>
            <a:t>Pivot-Table and PivotChart-Assistent</a:t>
          </a:r>
          <a:r>
            <a:rPr lang="de-DE" sz="1100">
              <a:latin typeface="+mn-lt"/>
              <a:ea typeface="+mn-ea"/>
              <a:cs typeface="+mn-cs"/>
            </a:rPr>
            <a:t> und übernehmen ihn mit </a:t>
          </a:r>
          <a:r>
            <a:rPr lang="de-DE" sz="1100" cap="all">
              <a:latin typeface="+mn-lt"/>
              <a:ea typeface="+mn-ea"/>
              <a:cs typeface="+mn-cs"/>
            </a:rPr>
            <a:t>Hinzufügen</a:t>
          </a:r>
          <a:r>
            <a:rPr lang="de-DE" sz="1100">
              <a:latin typeface="+mn-lt"/>
              <a:ea typeface="+mn-ea"/>
              <a:cs typeface="+mn-cs"/>
            </a:rPr>
            <a:t> in die </a:t>
          </a:r>
          <a:r>
            <a:rPr lang="de-DE" sz="1100" cap="all">
              <a:latin typeface="+mn-lt"/>
              <a:ea typeface="+mn-ea"/>
              <a:cs typeface="+mn-cs"/>
            </a:rPr>
            <a:t>Symbolleiste für den Schnellzugriff</a:t>
          </a:r>
          <a:r>
            <a:rPr lang="de-DE" sz="1100">
              <a:latin typeface="+mn-lt"/>
              <a:ea typeface="+mn-ea"/>
              <a:cs typeface="+mn-cs"/>
            </a:rPr>
            <a:t>. </a:t>
          </a:r>
          <a:br>
            <a:rPr lang="de-DE" sz="1100">
              <a:latin typeface="+mn-lt"/>
              <a:ea typeface="+mn-ea"/>
              <a:cs typeface="+mn-cs"/>
            </a:rPr>
          </a:br>
          <a:r>
            <a:rPr lang="de-DE" sz="1100">
              <a:latin typeface="+mn-lt"/>
              <a:ea typeface="+mn-ea"/>
              <a:cs typeface="+mn-cs"/>
            </a:rPr>
            <a:t>Aktivieren Sie die Option </a:t>
          </a:r>
          <a:r>
            <a:rPr lang="de-DE" sz="1100" cap="all">
              <a:latin typeface="+mn-lt"/>
              <a:ea typeface="+mn-ea"/>
              <a:cs typeface="+mn-cs"/>
            </a:rPr>
            <a:t>Mehrere Konsolidierungsbereiche</a:t>
          </a:r>
          <a:r>
            <a:rPr lang="de-DE" sz="1100">
              <a:latin typeface="+mn-lt"/>
              <a:ea typeface="+mn-ea"/>
              <a:cs typeface="+mn-cs"/>
            </a:rPr>
            <a:t>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       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Rufen Sie den Pivot-Assistenten</a:t>
          </a:r>
          <a:r>
            <a:rPr lang="de-DE" sz="1000" b="1" i="0" strike="noStrike" baseline="0">
              <a:solidFill>
                <a:srgbClr val="99CC00"/>
              </a:solidFill>
              <a:latin typeface="Arial"/>
              <a:cs typeface="Arial"/>
            </a:rPr>
            <a:t> aus der Symbolleiste für den Schnellzugriff auf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- MEHRERE KONSOLIDIERUNGSBEREICHE (Schritt 1 des Pivot-Assistenten,          s. Kommentar in Zelle K33)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Es kan einfache oder Benutzerdefinierte Seitenfelddarstellung gewählt werden. (Schritt 2 des Pivot-Assistenten, s. Kommentar in Zelle K34!)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Tipp: Benutzerdefiniert, Namen des Seitenfeldelements eintragen zusammen mit dem Bezug auf den Datenbereich, der konsolidiert werden soll.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(s. Kommentar in Zelle K35)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Die Unterscheidung betrifft nur die Methode, wie die Elemente im Seitenfeld (oder in den 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Seitenfeldern) benannt werden. Ansonsten unterscheiden sich die beiden Möglichkeiten nicht.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(Bei einfacher Seitenfelddarstellung benennt EXCEL die Seitenfeldelemente mit nichtssagenden Ersatznamen (Element1,2,3....) Wählen Sie ein solches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Element im Seitenfeld an, klicken den Namen an, er erscheint in der Bearbeitungsleiste und kann dort geändert werden.)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Die Daten der PT sind zwar grundsätzlich mit den Ursprungsdaten verknüpft, die Aktualisierung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erfolgt jedoch nicht automatisch. (</a:t>
          </a:r>
          <a:r>
            <a:rPr lang="de-DE" sz="1000" b="1" i="0" strike="noStrike" cap="all" baseline="0">
              <a:solidFill>
                <a:srgbClr val="99CC00"/>
              </a:solidFill>
              <a:latin typeface="Arial"/>
              <a:cs typeface="Arial"/>
            </a:rPr>
            <a:t>PivotTable-Tools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- Gruppe </a:t>
          </a:r>
          <a:r>
            <a:rPr lang="de-DE" sz="1000" b="1" i="0" strike="noStrike" cap="all" baseline="0">
              <a:solidFill>
                <a:srgbClr val="99CC00"/>
              </a:solidFill>
              <a:latin typeface="Arial"/>
              <a:ea typeface="+mn-ea"/>
              <a:cs typeface="Arial"/>
            </a:rPr>
            <a:t>PivotTables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- Optionen </a:t>
          </a:r>
          <a:r>
            <a:rPr lang="de-DE" sz="1000" b="1" i="0" strike="noStrike" cap="all" baseline="0">
              <a:solidFill>
                <a:srgbClr val="99CC00"/>
              </a:solidFill>
              <a:latin typeface="Arial"/>
              <a:ea typeface="+mn-ea"/>
              <a:cs typeface="Arial"/>
            </a:rPr>
            <a:t>- Daten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, Feld </a:t>
          </a:r>
          <a:r>
            <a:rPr lang="de-DE" sz="1000" b="1" i="0" strike="noStrike" cap="all" baseline="0">
              <a:solidFill>
                <a:srgbClr val="99CC00"/>
              </a:solidFill>
              <a:latin typeface="Arial"/>
              <a:ea typeface="+mn-ea"/>
              <a:cs typeface="Arial"/>
            </a:rPr>
            <a:t>Aktualisieren beim Öffnen der Datei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aktivieren)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</a:t>
          </a:r>
          <a:endParaRPr lang="de-DE" sz="1000" b="1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  <a:endParaRPr lang="de-DE" sz="1000" b="1" i="0" strike="noStrike">
            <a:solidFill>
              <a:srgbClr val="99CC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609600</xdr:colOff>
      <xdr:row>24</xdr:row>
      <xdr:rowOff>19050</xdr:rowOff>
    </xdr:from>
    <xdr:to>
      <xdr:col>17</xdr:col>
      <xdr:colOff>304800</xdr:colOff>
      <xdr:row>26</xdr:row>
      <xdr:rowOff>152400</xdr:rowOff>
    </xdr:to>
    <xdr:sp macro="" textlink="">
      <xdr:nvSpPr>
        <xdr:cNvPr id="7169" name="Text Box 1"/>
        <xdr:cNvSpPr txBox="1">
          <a:spLocks noChangeArrowheads="1"/>
        </xdr:cNvSpPr>
      </xdr:nvSpPr>
      <xdr:spPr bwMode="auto">
        <a:xfrm>
          <a:off x="12239625" y="2143125"/>
          <a:ext cx="3505200" cy="45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0" i="0" strike="noStrike">
              <a:solidFill>
                <a:srgbClr val="000000"/>
              </a:solidFill>
              <a:latin typeface="Arial"/>
              <a:cs typeface="Arial"/>
            </a:rPr>
            <a:t>Tabellen Hamburg - Berlin sind unterschiedlich groß. </a:t>
          </a:r>
        </a:p>
        <a:p>
          <a:pPr algn="l" rtl="0">
            <a:defRPr sz="1000"/>
          </a:pPr>
          <a:endParaRPr lang="de-D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628650</xdr:colOff>
      <xdr:row>23</xdr:row>
      <xdr:rowOff>114300</xdr:rowOff>
    </xdr:from>
    <xdr:to>
      <xdr:col>9</xdr:col>
      <xdr:colOff>57150</xdr:colOff>
      <xdr:row>43</xdr:row>
      <xdr:rowOff>66675</xdr:rowOff>
    </xdr:to>
    <xdr:sp macro="" textlink="">
      <xdr:nvSpPr>
        <xdr:cNvPr id="7171" name="Text Box 3"/>
        <xdr:cNvSpPr txBox="1">
          <a:spLocks noChangeArrowheads="1"/>
        </xdr:cNvSpPr>
      </xdr:nvSpPr>
      <xdr:spPr bwMode="auto">
        <a:xfrm>
          <a:off x="1905000" y="2076450"/>
          <a:ext cx="6991350" cy="319087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Die Daten von Hamburg, Berlin und München sollen auf diesem Blatt konsolidiert werden. Die Konsolidierungsdaten sind mit den Quelldaten zu verknüpfen.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Zielzelle für die konsolidierten Daten markieren (obere linke Ecke)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Daten - Konsolidieren, Feld "Verweis" anklicken.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Nacheinander die zu konsolidierenden Daten in den Tabellen Hamburg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Müchen und Berlin markieren und mit "Hinzufügen" in das Feld "Vorhandene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 Verweise" übertragen.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Beschriftung aus: Oberster Zeile, Linker Spalte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Verknüpfung mit Quelldaten.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(Achtung: Damit wird der konsolidierte Zielbereich gegliedert, die Gliederungsebenen sind ausgeblendet.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(s. Gliederungssymbole links neben den Zeilenköpfen in dieser Tabelle!)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In der untersten Gliederungsebene werden die verknüpften Daten aus den einzelnen Konsolidierungs-</a:t>
          </a:r>
        </a:p>
        <a:p>
          <a:pPr algn="l" rtl="1">
            <a:defRPr sz="1000"/>
          </a:pPr>
          <a:r>
            <a:rPr lang="de-DE" sz="1000" b="1" i="0" strike="noStrike">
              <a:solidFill>
                <a:srgbClr val="99CC00"/>
              </a:solidFill>
              <a:latin typeface="Arial"/>
              <a:cs typeface="Arial"/>
            </a:rPr>
            <a:t>        tabellen abgelegt.)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</a:p>
        <a:p>
          <a:pPr algn="l" rtl="1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elmut" refreshedDate="39187.594884375001" createdVersion="1" refreshedVersion="3" recordCount="63" upgradeOnRefresh="1">
  <cacheSource type="consolidation">
    <consolidation autoPage="0">
      <pages count="1">
        <page count="3">
          <pageItem name="Berlin"/>
          <pageItem name="Hamburg"/>
          <pageItem name="München"/>
        </page>
      </pages>
      <rangeSets count="3">
        <rangeSet i1="0" ref="A4:G8" sheet="Berlin"/>
        <rangeSet i1="1" ref="A4:F7" sheet="Hamburg"/>
        <rangeSet i1="2" ref="A4:G8" sheet="München"/>
      </rangeSets>
    </consolidation>
  </cacheSource>
  <cacheFields count="4">
    <cacheField name="Zeile" numFmtId="0">
      <sharedItems count="5">
        <s v="Küchengeräte"/>
        <s v="Computer"/>
        <s v="Platten, CD, Videos"/>
        <s v="Verschiedenes"/>
        <s v="Hifi, TV"/>
      </sharedItems>
    </cacheField>
    <cacheField name="Spalte" numFmtId="0">
      <sharedItems count="7">
        <s v="Mo"/>
        <s v="Di"/>
        <s v="Mi"/>
        <s v="Do"/>
        <s v="Sa"/>
        <s v="Woche"/>
        <s v="Fr"/>
      </sharedItems>
    </cacheField>
    <cacheField name="Wert" numFmtId="0">
      <sharedItems containsSemiMixedTypes="0" containsString="0" containsNumber="1" minValue="0.2" maxValue="200"/>
    </cacheField>
    <cacheField name="Seite1" numFmtId="0">
      <sharedItems count="3">
        <s v="Berlin"/>
        <s v="Hamburg"/>
        <s v="München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">
  <r>
    <x v="0"/>
    <x v="0"/>
    <n v="7.1"/>
    <x v="0"/>
  </r>
  <r>
    <x v="0"/>
    <x v="1"/>
    <n v="5.2"/>
    <x v="0"/>
  </r>
  <r>
    <x v="0"/>
    <x v="2"/>
    <n v="2"/>
    <x v="0"/>
  </r>
  <r>
    <x v="0"/>
    <x v="3"/>
    <n v="9.4"/>
    <x v="0"/>
  </r>
  <r>
    <x v="0"/>
    <x v="4"/>
    <n v="5.9"/>
    <x v="0"/>
  </r>
  <r>
    <x v="0"/>
    <x v="5"/>
    <n v="29.6"/>
    <x v="0"/>
  </r>
  <r>
    <x v="1"/>
    <x v="0"/>
    <n v="13.4"/>
    <x v="0"/>
  </r>
  <r>
    <x v="1"/>
    <x v="1"/>
    <n v="11.4"/>
    <x v="0"/>
  </r>
  <r>
    <x v="1"/>
    <x v="2"/>
    <n v="8.4"/>
    <x v="0"/>
  </r>
  <r>
    <x v="1"/>
    <x v="3"/>
    <n v="14.8"/>
    <x v="0"/>
  </r>
  <r>
    <x v="1"/>
    <x v="4"/>
    <n v="16.399999999999999"/>
    <x v="0"/>
  </r>
  <r>
    <x v="1"/>
    <x v="5"/>
    <n v="64.400000000000006"/>
    <x v="0"/>
  </r>
  <r>
    <x v="2"/>
    <x v="0"/>
    <n v="2"/>
    <x v="0"/>
  </r>
  <r>
    <x v="2"/>
    <x v="1"/>
    <n v="1.2"/>
    <x v="0"/>
  </r>
  <r>
    <x v="2"/>
    <x v="2"/>
    <n v="0.4"/>
    <x v="0"/>
  </r>
  <r>
    <x v="2"/>
    <x v="3"/>
    <n v="3.4"/>
    <x v="0"/>
  </r>
  <r>
    <x v="2"/>
    <x v="4"/>
    <n v="2.1"/>
    <x v="0"/>
  </r>
  <r>
    <x v="2"/>
    <x v="5"/>
    <n v="9.1"/>
    <x v="0"/>
  </r>
  <r>
    <x v="3"/>
    <x v="0"/>
    <n v="1.2"/>
    <x v="0"/>
  </r>
  <r>
    <x v="3"/>
    <x v="1"/>
    <n v="0.7"/>
    <x v="0"/>
  </r>
  <r>
    <x v="3"/>
    <x v="2"/>
    <n v="0.9"/>
    <x v="0"/>
  </r>
  <r>
    <x v="3"/>
    <x v="3"/>
    <n v="0.7"/>
    <x v="0"/>
  </r>
  <r>
    <x v="3"/>
    <x v="4"/>
    <n v="0.8"/>
    <x v="0"/>
  </r>
  <r>
    <x v="3"/>
    <x v="5"/>
    <n v="4.3"/>
    <x v="0"/>
  </r>
  <r>
    <x v="4"/>
    <x v="0"/>
    <n v="200"/>
    <x v="1"/>
  </r>
  <r>
    <x v="4"/>
    <x v="2"/>
    <n v="8.4"/>
    <x v="1"/>
  </r>
  <r>
    <x v="4"/>
    <x v="3"/>
    <n v="10.199999999999999"/>
    <x v="1"/>
  </r>
  <r>
    <x v="4"/>
    <x v="6"/>
    <n v="8.5"/>
    <x v="1"/>
  </r>
  <r>
    <x v="4"/>
    <x v="4"/>
    <n v="11.5"/>
    <x v="1"/>
  </r>
  <r>
    <x v="0"/>
    <x v="0"/>
    <n v="6.5"/>
    <x v="1"/>
  </r>
  <r>
    <x v="0"/>
    <x v="2"/>
    <n v="1.2"/>
    <x v="1"/>
  </r>
  <r>
    <x v="0"/>
    <x v="3"/>
    <n v="8"/>
    <x v="1"/>
  </r>
  <r>
    <x v="0"/>
    <x v="6"/>
    <n v="7.5"/>
    <x v="1"/>
  </r>
  <r>
    <x v="0"/>
    <x v="4"/>
    <n v="9"/>
    <x v="1"/>
  </r>
  <r>
    <x v="3"/>
    <x v="0"/>
    <n v="0.8"/>
    <x v="1"/>
  </r>
  <r>
    <x v="3"/>
    <x v="2"/>
    <n v="0.4"/>
    <x v="1"/>
  </r>
  <r>
    <x v="3"/>
    <x v="3"/>
    <n v="0.8"/>
    <x v="1"/>
  </r>
  <r>
    <x v="3"/>
    <x v="6"/>
    <n v="0.5"/>
    <x v="1"/>
  </r>
  <r>
    <x v="3"/>
    <x v="4"/>
    <n v="0.6"/>
    <x v="1"/>
  </r>
  <r>
    <x v="4"/>
    <x v="0"/>
    <n v="8.6999999999999993"/>
    <x v="2"/>
  </r>
  <r>
    <x v="4"/>
    <x v="1"/>
    <n v="8.3000000000000007"/>
    <x v="2"/>
  </r>
  <r>
    <x v="4"/>
    <x v="2"/>
    <n v="8.1999999999999993"/>
    <x v="2"/>
  </r>
  <r>
    <x v="4"/>
    <x v="3"/>
    <n v="10.8"/>
    <x v="2"/>
  </r>
  <r>
    <x v="4"/>
    <x v="6"/>
    <n v="8.1"/>
    <x v="2"/>
  </r>
  <r>
    <x v="4"/>
    <x v="4"/>
    <n v="10.5"/>
    <x v="2"/>
  </r>
  <r>
    <x v="0"/>
    <x v="0"/>
    <n v="6"/>
    <x v="2"/>
  </r>
  <r>
    <x v="0"/>
    <x v="1"/>
    <n v="4.2"/>
    <x v="2"/>
  </r>
  <r>
    <x v="0"/>
    <x v="2"/>
    <n v="1.8"/>
    <x v="2"/>
  </r>
  <r>
    <x v="0"/>
    <x v="3"/>
    <n v="9"/>
    <x v="2"/>
  </r>
  <r>
    <x v="0"/>
    <x v="6"/>
    <n v="7"/>
    <x v="2"/>
  </r>
  <r>
    <x v="0"/>
    <x v="4"/>
    <n v="10.1"/>
    <x v="2"/>
  </r>
  <r>
    <x v="1"/>
    <x v="0"/>
    <n v="11.8"/>
    <x v="2"/>
  </r>
  <r>
    <x v="1"/>
    <x v="1"/>
    <n v="10.8"/>
    <x v="2"/>
  </r>
  <r>
    <x v="1"/>
    <x v="2"/>
    <n v="10"/>
    <x v="2"/>
  </r>
  <r>
    <x v="1"/>
    <x v="3"/>
    <n v="12.4"/>
    <x v="2"/>
  </r>
  <r>
    <x v="1"/>
    <x v="6"/>
    <n v="11.6"/>
    <x v="2"/>
  </r>
  <r>
    <x v="1"/>
    <x v="4"/>
    <n v="12.4"/>
    <x v="2"/>
  </r>
  <r>
    <x v="3"/>
    <x v="0"/>
    <n v="0.4"/>
    <x v="2"/>
  </r>
  <r>
    <x v="3"/>
    <x v="1"/>
    <n v="0.5"/>
    <x v="2"/>
  </r>
  <r>
    <x v="3"/>
    <x v="2"/>
    <n v="0.3"/>
    <x v="2"/>
  </r>
  <r>
    <x v="3"/>
    <x v="3"/>
    <n v="0.7"/>
    <x v="2"/>
  </r>
  <r>
    <x v="3"/>
    <x v="6"/>
    <n v="0.2"/>
    <x v="2"/>
  </r>
  <r>
    <x v="3"/>
    <x v="4"/>
    <n v="0.7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6" dataOnRows="1" applyNumberFormats="0" applyBorderFormats="0" applyFontFormats="0" applyPatternFormats="0" applyAlignmentFormats="0" applyWidthHeightFormats="1" dataCaption="Daten" updatedVersion="3" showMemberPropertyTips="0" useAutoFormatting="1" itemPrintTitles="1" createdVersion="1" indent="0" compact="0" compactData="0" gridDropZones="1">
  <location ref="B33:J40" firstHeaderRow="1" firstDataRow="2" firstDataCol="1" rowPageCount="1" colPageCount="1"/>
  <pivotFields count="4">
    <pivotField axis="axisRow" compact="0" outline="0" subtotalTop="0" showAll="0" includeNewItemsInFilter="1">
      <items count="6">
        <item x="1"/>
        <item x="4"/>
        <item x="0"/>
        <item x="2"/>
        <item x="3"/>
        <item t="default"/>
      </items>
    </pivotField>
    <pivotField axis="axisCol" compact="0" outline="0" subtotalTop="0" showAll="0" includeNewItemsInFilter="1">
      <items count="8">
        <item x="0"/>
        <item x="1"/>
        <item x="2"/>
        <item x="3"/>
        <item x="6"/>
        <item x="4"/>
        <item x="5"/>
        <item t="default"/>
      </items>
    </pivotField>
    <pivotField dataField="1" compact="0" outline="0" subtotalTop="0" showAll="0" includeNewItemsInFilter="1"/>
    <pivotField axis="axisPage" compact="0" outline="0" subtotalTop="0" showAll="0" includeNewItemsInFilter="1">
      <items count="4">
        <item x="0"/>
        <item x="1"/>
        <item x="2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3" hier="-1"/>
  </pageFields>
  <dataFields count="1">
    <dataField name="Summe von Wert" fld="2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4"/>
  <dimension ref="B1:L9"/>
  <sheetViews>
    <sheetView tabSelected="1" workbookViewId="0">
      <selection activeCell="L1" sqref="L1"/>
    </sheetView>
  </sheetViews>
  <sheetFormatPr baseColWidth="10" defaultRowHeight="12.75"/>
  <sheetData>
    <row r="1" spans="2:12">
      <c r="L1" s="67" t="s">
        <v>29</v>
      </c>
    </row>
    <row r="5" spans="2:12">
      <c r="B5" s="33"/>
      <c r="C5" s="33"/>
      <c r="D5" s="33"/>
      <c r="E5" s="33"/>
      <c r="F5" s="33"/>
      <c r="G5" s="33"/>
    </row>
    <row r="6" spans="2:12">
      <c r="B6" s="33"/>
      <c r="C6" s="33"/>
      <c r="D6" s="33"/>
      <c r="E6" s="33"/>
      <c r="F6" s="33"/>
      <c r="G6" s="33"/>
    </row>
    <row r="7" spans="2:12">
      <c r="B7" s="33"/>
      <c r="C7" s="33"/>
      <c r="D7" s="33"/>
      <c r="E7" s="33"/>
      <c r="F7" s="33"/>
      <c r="G7" s="33"/>
    </row>
    <row r="8" spans="2:12">
      <c r="B8" s="33"/>
      <c r="C8" s="33"/>
      <c r="D8" s="33"/>
      <c r="E8" s="33"/>
      <c r="G8" s="33"/>
    </row>
    <row r="9" spans="2:12">
      <c r="B9" s="33"/>
      <c r="C9" s="33"/>
      <c r="D9" s="33"/>
      <c r="E9" s="33"/>
      <c r="F9" s="33"/>
      <c r="G9" s="33"/>
    </row>
  </sheetData>
  <dataConsolidate leftLabels="1" topLabels="1">
    <dataRefs count="3">
      <dataRef ref="A4:F8" sheet="Berlin"/>
      <dataRef ref="A4:F7" sheet="Hamburg"/>
      <dataRef ref="A4:G8" sheet="München"/>
    </dataRefs>
  </dataConsolidate>
  <phoneticPr fontId="6" type="noConversion"/>
  <hyperlinks>
    <hyperlink ref="L1" r:id="rId1"/>
  </hyperlinks>
  <pageMargins left="0.78740157499999996" right="0.78740157499999996" top="0.984251969" bottom="0.984251969" header="0.4921259845" footer="0.4921259845"/>
  <pageSetup paperSize="9" orientation="portrait" horizontalDpi="4294967293" verticalDpi="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1" enableFormatConditionsCalculation="0">
    <tabColor indexed="10"/>
  </sheetPr>
  <dimension ref="A1:I9"/>
  <sheetViews>
    <sheetView showGridLines="0" workbookViewId="0">
      <selection activeCell="B6" sqref="B6"/>
    </sheetView>
  </sheetViews>
  <sheetFormatPr baseColWidth="10" defaultRowHeight="12.75"/>
  <cols>
    <col min="1" max="1" width="17.42578125" customWidth="1"/>
    <col min="2" max="7" width="6.7109375" customWidth="1"/>
    <col min="8" max="8" width="8.28515625" customWidth="1"/>
    <col min="9" max="9" width="8.28515625" style="30" customWidth="1"/>
  </cols>
  <sheetData>
    <row r="1" spans="1:9" s="6" customFormat="1" ht="20.25">
      <c r="A1" s="1" t="str">
        <f ca="1">"Elektro" &amp;YEAR(TODAY())</f>
        <v>Elektro2008</v>
      </c>
      <c r="B1" s="2" t="s">
        <v>0</v>
      </c>
      <c r="C1" s="3"/>
      <c r="D1" s="3"/>
      <c r="E1" s="32"/>
      <c r="F1" s="32"/>
      <c r="G1" s="4"/>
      <c r="H1" s="5" t="s">
        <v>1</v>
      </c>
      <c r="I1" s="5"/>
    </row>
    <row r="3" spans="1:9">
      <c r="H3" s="7" t="s">
        <v>2</v>
      </c>
      <c r="I3" s="7"/>
    </row>
    <row r="4" spans="1:9">
      <c r="A4" t="s">
        <v>3</v>
      </c>
      <c r="B4" s="8" t="s">
        <v>16</v>
      </c>
      <c r="C4" s="9" t="s">
        <v>17</v>
      </c>
      <c r="D4" s="9" t="s">
        <v>18</v>
      </c>
      <c r="E4" s="9" t="s">
        <v>19</v>
      </c>
      <c r="F4" s="9" t="s">
        <v>20</v>
      </c>
      <c r="G4" s="10" t="s">
        <v>4</v>
      </c>
      <c r="H4" s="11" t="s">
        <v>5</v>
      </c>
      <c r="I4"/>
    </row>
    <row r="5" spans="1:9">
      <c r="A5" s="12" t="s">
        <v>6</v>
      </c>
      <c r="B5" s="13">
        <v>200</v>
      </c>
      <c r="C5" s="14">
        <v>8.4</v>
      </c>
      <c r="D5" s="14">
        <v>10.199999999999999</v>
      </c>
      <c r="E5" s="14">
        <v>8.5</v>
      </c>
      <c r="F5" s="14">
        <v>11.5</v>
      </c>
      <c r="G5" s="15">
        <f>SUM(B5:F5)</f>
        <v>238.6</v>
      </c>
      <c r="H5" s="16">
        <f>+G5/G$8</f>
        <v>0.87112084702446135</v>
      </c>
      <c r="I5"/>
    </row>
    <row r="6" spans="1:9">
      <c r="A6" s="17" t="s">
        <v>7</v>
      </c>
      <c r="B6" s="18">
        <v>6.5</v>
      </c>
      <c r="C6" s="19">
        <v>1.2</v>
      </c>
      <c r="D6" s="19">
        <v>8</v>
      </c>
      <c r="E6" s="19">
        <v>7.5</v>
      </c>
      <c r="F6" s="19">
        <v>9</v>
      </c>
      <c r="G6" s="20">
        <f>SUM(B6:F6)</f>
        <v>32.200000000000003</v>
      </c>
      <c r="H6" s="21">
        <f>+G6/G$8</f>
        <v>0.11756115370573202</v>
      </c>
      <c r="I6"/>
    </row>
    <row r="7" spans="1:9">
      <c r="A7" s="22" t="s">
        <v>8</v>
      </c>
      <c r="B7" s="23">
        <v>0.8</v>
      </c>
      <c r="C7" s="24">
        <v>0.4</v>
      </c>
      <c r="D7" s="24">
        <v>0.8</v>
      </c>
      <c r="E7" s="24">
        <v>0.5</v>
      </c>
      <c r="F7" s="24">
        <v>0.6</v>
      </c>
      <c r="G7" s="25">
        <f>SUM(B7:F7)</f>
        <v>3.1</v>
      </c>
      <c r="H7" s="26">
        <f>+G7/G$8</f>
        <v>1.1317999269806497E-2</v>
      </c>
      <c r="I7"/>
    </row>
    <row r="8" spans="1:9">
      <c r="A8" s="27" t="s">
        <v>9</v>
      </c>
      <c r="B8" s="25">
        <f t="shared" ref="B8:H8" si="0">SUM(B5:B7)</f>
        <v>207.3</v>
      </c>
      <c r="C8" s="28">
        <f t="shared" si="0"/>
        <v>10</v>
      </c>
      <c r="D8" s="28">
        <f t="shared" si="0"/>
        <v>19</v>
      </c>
      <c r="E8" s="28">
        <f t="shared" si="0"/>
        <v>16.5</v>
      </c>
      <c r="F8" s="28">
        <f t="shared" si="0"/>
        <v>21.1</v>
      </c>
      <c r="G8" s="28">
        <f t="shared" si="0"/>
        <v>273.90000000000003</v>
      </c>
      <c r="H8" s="29">
        <f t="shared" si="0"/>
        <v>0.99999999999999989</v>
      </c>
      <c r="I8"/>
    </row>
    <row r="9" spans="1:9">
      <c r="A9" t="s">
        <v>10</v>
      </c>
    </row>
  </sheetData>
  <phoneticPr fontId="0" type="noConversion"/>
  <printOptions gridLinesSet="0"/>
  <pageMargins left="0.78740157499999996" right="0.78740157499999996" top="0.984251969" bottom="0.984251969" header="0.51181102300000003" footer="0.51181102300000003"/>
  <headerFooter alignWithMargins="0">
    <oddHeader>&amp;A</oddHeader>
    <oddFooter>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2" enableFormatConditionsCalculation="0">
    <tabColor indexed="11"/>
  </sheetPr>
  <dimension ref="A1:I9"/>
  <sheetViews>
    <sheetView showGridLines="0" workbookViewId="0">
      <selection activeCell="K42" sqref="K42"/>
    </sheetView>
  </sheetViews>
  <sheetFormatPr baseColWidth="10" defaultRowHeight="12.75"/>
  <cols>
    <col min="1" max="1" width="17.42578125" customWidth="1"/>
    <col min="2" max="8" width="6.7109375" customWidth="1"/>
    <col min="9" max="9" width="8.28515625" style="30" customWidth="1"/>
  </cols>
  <sheetData>
    <row r="1" spans="1:9" s="6" customFormat="1" ht="20.25">
      <c r="A1" s="1" t="str">
        <f ca="1">"Elektro" &amp;YEAR(TODAY())</f>
        <v>Elektro2008</v>
      </c>
      <c r="B1" s="2" t="s">
        <v>0</v>
      </c>
      <c r="C1" s="3"/>
      <c r="D1" s="3"/>
      <c r="E1" s="32"/>
      <c r="F1" s="32"/>
      <c r="G1" s="4"/>
      <c r="H1" s="5" t="s">
        <v>11</v>
      </c>
      <c r="I1" s="5"/>
    </row>
    <row r="3" spans="1:9">
      <c r="I3" s="7" t="s">
        <v>2</v>
      </c>
    </row>
    <row r="4" spans="1:9">
      <c r="A4" t="s">
        <v>3</v>
      </c>
      <c r="B4" s="8" t="s">
        <v>16</v>
      </c>
      <c r="C4" s="8" t="s">
        <v>21</v>
      </c>
      <c r="D4" s="8" t="s">
        <v>17</v>
      </c>
      <c r="E4" s="8" t="s">
        <v>18</v>
      </c>
      <c r="F4" s="8" t="s">
        <v>19</v>
      </c>
      <c r="G4" s="8" t="s">
        <v>20</v>
      </c>
      <c r="H4" s="10" t="s">
        <v>4</v>
      </c>
      <c r="I4" s="11" t="s">
        <v>5</v>
      </c>
    </row>
    <row r="5" spans="1:9">
      <c r="A5" s="12" t="s">
        <v>6</v>
      </c>
      <c r="B5" s="13">
        <v>8.6999999999999993</v>
      </c>
      <c r="C5" s="14">
        <v>8.3000000000000007</v>
      </c>
      <c r="D5" s="14">
        <v>8.1999999999999993</v>
      </c>
      <c r="E5" s="14">
        <v>10.8</v>
      </c>
      <c r="F5" s="14">
        <v>8.1</v>
      </c>
      <c r="G5" s="14">
        <v>10.5</v>
      </c>
      <c r="H5" s="15">
        <f>SUM(B5:G5)</f>
        <v>54.6</v>
      </c>
      <c r="I5" s="16">
        <f>+H5/H$9</f>
        <v>0.33191489361702131</v>
      </c>
    </row>
    <row r="6" spans="1:9">
      <c r="A6" s="17" t="s">
        <v>7</v>
      </c>
      <c r="B6" s="18">
        <v>6</v>
      </c>
      <c r="C6" s="19">
        <v>4.2</v>
      </c>
      <c r="D6" s="19">
        <v>1.8</v>
      </c>
      <c r="E6" s="19">
        <v>9</v>
      </c>
      <c r="F6" s="19">
        <v>7</v>
      </c>
      <c r="G6" s="19">
        <v>10.1</v>
      </c>
      <c r="H6" s="20">
        <f>SUM(B6:G6)</f>
        <v>38.1</v>
      </c>
      <c r="I6" s="21">
        <f>+H6/H$9</f>
        <v>0.23161094224924014</v>
      </c>
    </row>
    <row r="7" spans="1:9">
      <c r="A7" s="17" t="s">
        <v>12</v>
      </c>
      <c r="B7" s="18">
        <v>11.8</v>
      </c>
      <c r="C7" s="19">
        <v>10.8</v>
      </c>
      <c r="D7" s="19">
        <v>10</v>
      </c>
      <c r="E7" s="19">
        <v>12.4</v>
      </c>
      <c r="F7" s="19">
        <v>11.6</v>
      </c>
      <c r="G7" s="19">
        <v>12.4</v>
      </c>
      <c r="H7" s="20">
        <f>SUM(B7:G7)</f>
        <v>69</v>
      </c>
      <c r="I7" s="21">
        <f>+H7/H$9</f>
        <v>0.41945288753799392</v>
      </c>
    </row>
    <row r="8" spans="1:9">
      <c r="A8" s="22" t="s">
        <v>8</v>
      </c>
      <c r="B8" s="23">
        <v>0.4</v>
      </c>
      <c r="C8" s="24">
        <v>0.5</v>
      </c>
      <c r="D8" s="24">
        <v>0.3</v>
      </c>
      <c r="E8" s="24">
        <v>0.7</v>
      </c>
      <c r="F8" s="24">
        <v>0.2</v>
      </c>
      <c r="G8" s="24">
        <v>0.7</v>
      </c>
      <c r="H8" s="25">
        <f>SUM(B8:G8)</f>
        <v>2.8</v>
      </c>
      <c r="I8" s="26">
        <f>+H8/H$9</f>
        <v>1.7021276595744681E-2</v>
      </c>
    </row>
    <row r="9" spans="1:9">
      <c r="A9" s="27" t="s">
        <v>9</v>
      </c>
      <c r="B9" s="25">
        <f t="shared" ref="B9:I9" si="0">SUM(B5:B8)</f>
        <v>26.9</v>
      </c>
      <c r="C9" s="28">
        <f t="shared" si="0"/>
        <v>23.8</v>
      </c>
      <c r="D9" s="28">
        <f t="shared" si="0"/>
        <v>20.3</v>
      </c>
      <c r="E9" s="28">
        <f t="shared" si="0"/>
        <v>32.900000000000006</v>
      </c>
      <c r="F9" s="28">
        <f t="shared" si="0"/>
        <v>26.9</v>
      </c>
      <c r="G9" s="28">
        <f t="shared" si="0"/>
        <v>33.700000000000003</v>
      </c>
      <c r="H9" s="28">
        <f t="shared" si="0"/>
        <v>164.5</v>
      </c>
      <c r="I9" s="29">
        <f t="shared" si="0"/>
        <v>1</v>
      </c>
    </row>
  </sheetData>
  <phoneticPr fontId="0" type="noConversion"/>
  <printOptions gridLinesSet="0"/>
  <pageMargins left="0.78740157499999996" right="0.78740157499999996" top="0.984251969" bottom="0.984251969" header="0.51181102300000003" footer="0.51181102300000003"/>
  <headerFooter alignWithMargins="0">
    <oddHeader>&amp;A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Tabelle3" enableFormatConditionsCalculation="0">
    <tabColor indexed="12"/>
  </sheetPr>
  <dimension ref="A1:I10"/>
  <sheetViews>
    <sheetView showGridLines="0" workbookViewId="0">
      <selection activeCell="K42" sqref="K42"/>
    </sheetView>
  </sheetViews>
  <sheetFormatPr baseColWidth="10" defaultRowHeight="12.75"/>
  <cols>
    <col min="1" max="1" width="17.42578125" customWidth="1"/>
    <col min="2" max="7" width="6.7109375" customWidth="1"/>
    <col min="8" max="8" width="8.28515625" customWidth="1"/>
    <col min="9" max="9" width="8.28515625" style="30" customWidth="1"/>
  </cols>
  <sheetData>
    <row r="1" spans="1:9" s="6" customFormat="1" ht="20.25">
      <c r="A1" s="1" t="str">
        <f ca="1">"Elektro" &amp;YEAR(TODAY())</f>
        <v>Elektro2008</v>
      </c>
      <c r="B1" s="2" t="s">
        <v>0</v>
      </c>
      <c r="C1" s="3"/>
      <c r="D1" s="3"/>
      <c r="E1" s="32"/>
      <c r="F1" s="32"/>
      <c r="G1" s="4"/>
      <c r="H1" s="5" t="s">
        <v>13</v>
      </c>
      <c r="I1" s="5"/>
    </row>
    <row r="3" spans="1:9">
      <c r="H3" s="31" t="s">
        <v>2</v>
      </c>
      <c r="I3" s="31"/>
    </row>
    <row r="4" spans="1:9">
      <c r="A4" t="s">
        <v>3</v>
      </c>
      <c r="B4" s="8" t="s">
        <v>16</v>
      </c>
      <c r="C4" s="8" t="s">
        <v>21</v>
      </c>
      <c r="D4" s="8" t="s">
        <v>17</v>
      </c>
      <c r="E4" s="8" t="s">
        <v>18</v>
      </c>
      <c r="F4" s="8" t="s">
        <v>20</v>
      </c>
      <c r="G4" s="10" t="s">
        <v>4</v>
      </c>
      <c r="H4" s="11" t="s">
        <v>5</v>
      </c>
      <c r="I4"/>
    </row>
    <row r="5" spans="1:9">
      <c r="A5" s="12" t="s">
        <v>7</v>
      </c>
      <c r="B5" s="13">
        <v>7.1</v>
      </c>
      <c r="C5" s="14">
        <v>5.2</v>
      </c>
      <c r="D5" s="14">
        <v>2</v>
      </c>
      <c r="E5" s="14">
        <v>9.4</v>
      </c>
      <c r="F5" s="14">
        <v>5.9</v>
      </c>
      <c r="G5" s="15">
        <f>SUM(B5:F5)</f>
        <v>29.6</v>
      </c>
      <c r="H5" s="16">
        <f>+G5/G$9</f>
        <v>0.27560521415270023</v>
      </c>
      <c r="I5"/>
    </row>
    <row r="6" spans="1:9">
      <c r="A6" s="17" t="s">
        <v>12</v>
      </c>
      <c r="B6" s="18">
        <v>13.4</v>
      </c>
      <c r="C6" s="19">
        <v>11.4</v>
      </c>
      <c r="D6" s="19">
        <v>8.4</v>
      </c>
      <c r="E6" s="19">
        <v>14.8</v>
      </c>
      <c r="F6" s="19">
        <v>16.399999999999999</v>
      </c>
      <c r="G6" s="20">
        <f>SUM(B6:F6)</f>
        <v>64.400000000000006</v>
      </c>
      <c r="H6" s="21">
        <f>+G6/G$9</f>
        <v>0.59962756052141541</v>
      </c>
      <c r="I6"/>
    </row>
    <row r="7" spans="1:9">
      <c r="A7" s="17" t="s">
        <v>14</v>
      </c>
      <c r="B7" s="18">
        <v>2</v>
      </c>
      <c r="C7" s="19">
        <v>1.2</v>
      </c>
      <c r="D7" s="19">
        <v>0.4</v>
      </c>
      <c r="E7" s="19">
        <v>3.4</v>
      </c>
      <c r="F7" s="19">
        <v>2.1</v>
      </c>
      <c r="G7" s="20">
        <f>SUM(B7:F7)</f>
        <v>9.1</v>
      </c>
      <c r="H7" s="21">
        <f>+G7/G$9</f>
        <v>8.4729981378026079E-2</v>
      </c>
      <c r="I7"/>
    </row>
    <row r="8" spans="1:9">
      <c r="A8" s="22" t="s">
        <v>8</v>
      </c>
      <c r="B8" s="23">
        <v>1.2</v>
      </c>
      <c r="C8" s="24">
        <v>0.7</v>
      </c>
      <c r="D8" s="24">
        <v>0.9</v>
      </c>
      <c r="E8" s="24">
        <v>0.7</v>
      </c>
      <c r="F8" s="24">
        <v>0.8</v>
      </c>
      <c r="G8" s="25">
        <f>SUM(B8:F8)</f>
        <v>4.3</v>
      </c>
      <c r="H8" s="26">
        <f>+G8/G$9</f>
        <v>4.0037243947858472E-2</v>
      </c>
      <c r="I8"/>
    </row>
    <row r="9" spans="1:9">
      <c r="A9" s="27" t="s">
        <v>9</v>
      </c>
      <c r="B9" s="25">
        <f t="shared" ref="B9:H9" si="0">SUM(B5:B8)</f>
        <v>23.7</v>
      </c>
      <c r="C9" s="28">
        <f t="shared" si="0"/>
        <v>18.5</v>
      </c>
      <c r="D9" s="28">
        <f t="shared" si="0"/>
        <v>11.700000000000001</v>
      </c>
      <c r="E9" s="28">
        <f t="shared" si="0"/>
        <v>28.3</v>
      </c>
      <c r="F9" s="28">
        <f t="shared" si="0"/>
        <v>25.2</v>
      </c>
      <c r="G9" s="28">
        <f t="shared" si="0"/>
        <v>107.39999999999999</v>
      </c>
      <c r="H9" s="29">
        <f t="shared" si="0"/>
        <v>1.0000000000000002</v>
      </c>
      <c r="I9"/>
    </row>
    <row r="10" spans="1:9">
      <c r="A10" t="s">
        <v>15</v>
      </c>
    </row>
  </sheetData>
  <phoneticPr fontId="0" type="noConversion"/>
  <printOptions gridLinesSet="0"/>
  <pageMargins left="0.78740157499999996" right="0.78740157499999996" top="0.984251969" bottom="0.984251969" header="0.51181102300000003" footer="0.51181102300000003"/>
  <headerFooter alignWithMargins="0">
    <oddHeader>&amp;A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Tabelle6"/>
  <dimension ref="B1:K40"/>
  <sheetViews>
    <sheetView workbookViewId="0">
      <selection activeCell="I37" sqref="I37"/>
    </sheetView>
  </sheetViews>
  <sheetFormatPr baseColWidth="10" defaultRowHeight="12.75"/>
  <cols>
    <col min="1" max="1" width="3.5703125" customWidth="1"/>
    <col min="2" max="2" width="17.5703125" bestFit="1" customWidth="1"/>
    <col min="3" max="9" width="8.5703125" customWidth="1"/>
    <col min="10" max="10" width="14.5703125" bestFit="1" customWidth="1"/>
  </cols>
  <sheetData>
    <row r="1" spans="2:11">
      <c r="B1" s="53"/>
      <c r="C1" s="54" t="s">
        <v>16</v>
      </c>
      <c r="D1" s="54" t="s">
        <v>21</v>
      </c>
      <c r="E1" s="54" t="s">
        <v>17</v>
      </c>
      <c r="F1" s="54" t="s">
        <v>18</v>
      </c>
      <c r="G1" s="54" t="s">
        <v>19</v>
      </c>
      <c r="H1" s="55" t="s">
        <v>20</v>
      </c>
    </row>
    <row r="2" spans="2:11">
      <c r="B2" s="59" t="s">
        <v>6</v>
      </c>
      <c r="C2" s="57">
        <v>208.7</v>
      </c>
      <c r="D2" s="57">
        <v>8.3000000000000007</v>
      </c>
      <c r="E2" s="57">
        <v>16.600000000000001</v>
      </c>
      <c r="F2" s="57">
        <v>21</v>
      </c>
      <c r="G2" s="57">
        <v>16.600000000000001</v>
      </c>
      <c r="H2" s="58">
        <v>22</v>
      </c>
    </row>
    <row r="3" spans="2:11">
      <c r="B3" s="56" t="s">
        <v>7</v>
      </c>
      <c r="C3" s="57">
        <v>19.600000000000001</v>
      </c>
      <c r="D3" s="57">
        <v>9.4</v>
      </c>
      <c r="E3" s="57">
        <v>5</v>
      </c>
      <c r="F3" s="57">
        <v>26.4</v>
      </c>
      <c r="G3" s="57">
        <v>14.5</v>
      </c>
      <c r="H3" s="58">
        <v>25</v>
      </c>
    </row>
    <row r="4" spans="2:11">
      <c r="B4" s="59" t="s">
        <v>12</v>
      </c>
      <c r="C4" s="57">
        <v>25.200000000000003</v>
      </c>
      <c r="D4" s="57">
        <v>22.200000000000003</v>
      </c>
      <c r="E4" s="57">
        <v>18.399999999999999</v>
      </c>
      <c r="F4" s="57">
        <v>27.200000000000003</v>
      </c>
      <c r="G4" s="57">
        <v>11.6</v>
      </c>
      <c r="H4" s="58">
        <v>28.799999999999997</v>
      </c>
    </row>
    <row r="5" spans="2:11">
      <c r="B5" s="59" t="s">
        <v>14</v>
      </c>
      <c r="C5" s="57">
        <v>2</v>
      </c>
      <c r="D5" s="57">
        <v>1.2</v>
      </c>
      <c r="E5" s="57">
        <v>0.4</v>
      </c>
      <c r="F5" s="57">
        <v>3.4</v>
      </c>
      <c r="G5" s="57"/>
      <c r="H5" s="58">
        <v>2.1</v>
      </c>
    </row>
    <row r="6" spans="2:11" ht="13.5" thickBot="1">
      <c r="B6" s="60" t="s">
        <v>8</v>
      </c>
      <c r="C6" s="61">
        <v>2.4</v>
      </c>
      <c r="D6" s="61">
        <v>1.2</v>
      </c>
      <c r="E6" s="61">
        <v>1.6</v>
      </c>
      <c r="F6" s="61">
        <v>2.2000000000000002</v>
      </c>
      <c r="G6" s="61">
        <v>0.7</v>
      </c>
      <c r="H6" s="62">
        <v>2.0999999999999996</v>
      </c>
    </row>
    <row r="7" spans="2:11">
      <c r="B7" s="63"/>
      <c r="C7" s="33"/>
      <c r="D7" s="33"/>
      <c r="E7" s="33"/>
      <c r="F7" s="33"/>
      <c r="G7" s="33"/>
      <c r="H7" s="33"/>
    </row>
    <row r="31" spans="2:3">
      <c r="B31" s="51" t="s">
        <v>27</v>
      </c>
      <c r="C31" s="52" t="s">
        <v>28</v>
      </c>
    </row>
    <row r="33" spans="2:11">
      <c r="B33" s="34" t="s">
        <v>23</v>
      </c>
      <c r="C33" s="34" t="s">
        <v>24</v>
      </c>
      <c r="D33" s="35"/>
      <c r="E33" s="35"/>
      <c r="F33" s="35"/>
      <c r="G33" s="35"/>
      <c r="H33" s="35"/>
      <c r="I33" s="35"/>
      <c r="J33" s="36"/>
    </row>
    <row r="34" spans="2:11">
      <c r="B34" s="34" t="s">
        <v>25</v>
      </c>
      <c r="C34" s="37" t="s">
        <v>16</v>
      </c>
      <c r="D34" s="38" t="s">
        <v>21</v>
      </c>
      <c r="E34" s="38" t="s">
        <v>17</v>
      </c>
      <c r="F34" s="38" t="s">
        <v>18</v>
      </c>
      <c r="G34" s="38" t="s">
        <v>19</v>
      </c>
      <c r="H34" s="38" t="s">
        <v>20</v>
      </c>
      <c r="I34" s="38" t="s">
        <v>4</v>
      </c>
      <c r="J34" s="39" t="s">
        <v>26</v>
      </c>
    </row>
    <row r="35" spans="2:11">
      <c r="B35" s="37" t="s">
        <v>12</v>
      </c>
      <c r="C35" s="40">
        <v>25.200000000000003</v>
      </c>
      <c r="D35" s="41">
        <v>22.200000000000003</v>
      </c>
      <c r="E35" s="41">
        <v>18.399999999999999</v>
      </c>
      <c r="F35" s="41">
        <v>27.200000000000003</v>
      </c>
      <c r="G35" s="41">
        <v>11.6</v>
      </c>
      <c r="H35" s="41">
        <v>28.799999999999997</v>
      </c>
      <c r="I35" s="41">
        <v>64.400000000000006</v>
      </c>
      <c r="J35" s="42">
        <v>197.8</v>
      </c>
    </row>
    <row r="36" spans="2:11">
      <c r="B36" s="43" t="s">
        <v>6</v>
      </c>
      <c r="C36" s="44">
        <v>208.7</v>
      </c>
      <c r="D36" s="45">
        <v>8.3000000000000007</v>
      </c>
      <c r="E36" s="45">
        <v>16.600000000000001</v>
      </c>
      <c r="F36" s="45">
        <v>21</v>
      </c>
      <c r="G36" s="45">
        <v>16.600000000000001</v>
      </c>
      <c r="H36" s="45">
        <v>22</v>
      </c>
      <c r="I36" s="45"/>
      <c r="J36" s="46">
        <v>293.2</v>
      </c>
    </row>
    <row r="37" spans="2:11">
      <c r="B37" s="43" t="s">
        <v>7</v>
      </c>
      <c r="C37" s="44">
        <v>19.600000000000001</v>
      </c>
      <c r="D37" s="45">
        <v>9.4</v>
      </c>
      <c r="E37" s="45">
        <v>5</v>
      </c>
      <c r="F37" s="45">
        <v>26.4</v>
      </c>
      <c r="G37" s="45">
        <v>14.5</v>
      </c>
      <c r="H37" s="45">
        <v>25</v>
      </c>
      <c r="I37" s="45">
        <v>29.6</v>
      </c>
      <c r="J37" s="46">
        <v>129.5</v>
      </c>
    </row>
    <row r="38" spans="2:11">
      <c r="B38" s="43" t="s">
        <v>14</v>
      </c>
      <c r="C38" s="44">
        <v>2</v>
      </c>
      <c r="D38" s="45">
        <v>1.2</v>
      </c>
      <c r="E38" s="45">
        <v>0.4</v>
      </c>
      <c r="F38" s="45">
        <v>3.4</v>
      </c>
      <c r="G38" s="45"/>
      <c r="H38" s="45">
        <v>2.1</v>
      </c>
      <c r="I38" s="45">
        <v>9.1</v>
      </c>
      <c r="J38" s="46">
        <v>18.2</v>
      </c>
    </row>
    <row r="39" spans="2:11">
      <c r="B39" s="43" t="s">
        <v>8</v>
      </c>
      <c r="C39" s="44">
        <v>2.4</v>
      </c>
      <c r="D39" s="45">
        <v>1.2</v>
      </c>
      <c r="E39" s="45">
        <v>1.6</v>
      </c>
      <c r="F39" s="45">
        <v>2.2000000000000002</v>
      </c>
      <c r="G39" s="45">
        <v>0.7</v>
      </c>
      <c r="H39" s="45">
        <v>2.0999999999999996</v>
      </c>
      <c r="I39" s="45">
        <v>4.3</v>
      </c>
      <c r="J39" s="46">
        <v>14.5</v>
      </c>
    </row>
    <row r="40" spans="2:11">
      <c r="B40" s="47" t="s">
        <v>26</v>
      </c>
      <c r="C40" s="48">
        <v>257.89999999999998</v>
      </c>
      <c r="D40" s="49">
        <v>42.300000000000011</v>
      </c>
      <c r="E40" s="49">
        <v>42</v>
      </c>
      <c r="F40" s="49">
        <v>80.2</v>
      </c>
      <c r="G40" s="49">
        <v>43.400000000000006</v>
      </c>
      <c r="H40" s="49">
        <v>79.999999999999986</v>
      </c>
      <c r="I40" s="49">
        <v>107.39999999999999</v>
      </c>
      <c r="J40" s="50">
        <v>653.20000000000005</v>
      </c>
    </row>
  </sheetData>
  <dataConsolidate leftLabels="1" topLabels="1">
    <dataRefs count="3">
      <dataRef ref="A4:F8" sheet="Berlin"/>
      <dataRef ref="A4:F7" sheet="Hamburg"/>
      <dataRef ref="A4:G8" sheet="München"/>
    </dataRefs>
  </dataConsolidate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2"/>
  <headerFooter alignWithMargins="0"/>
  <drawing r:id="rId3"/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>
  <sheetPr codeName="Tabelle5"/>
  <dimension ref="B2:I19"/>
  <sheetViews>
    <sheetView showGridLines="0" workbookViewId="0">
      <selection activeCell="I46" sqref="I46"/>
    </sheetView>
  </sheetViews>
  <sheetFormatPr baseColWidth="10" defaultRowHeight="12.75" outlineLevelRow="1"/>
  <cols>
    <col min="1" max="1" width="16.28515625" customWidth="1"/>
    <col min="2" max="2" width="2.85546875" customWidth="1"/>
    <col min="3" max="3" width="15.7109375" customWidth="1"/>
    <col min="4" max="11" width="16.28515625" customWidth="1"/>
    <col min="12" max="12" width="9.28515625" bestFit="1" customWidth="1"/>
  </cols>
  <sheetData>
    <row r="2" spans="2:9" ht="13.5" thickBot="1"/>
    <row r="3" spans="2:9">
      <c r="B3" s="53"/>
      <c r="C3" s="54"/>
      <c r="D3" s="54" t="s">
        <v>16</v>
      </c>
      <c r="E3" s="54" t="s">
        <v>21</v>
      </c>
      <c r="F3" s="54" t="s">
        <v>17</v>
      </c>
      <c r="G3" s="54" t="s">
        <v>18</v>
      </c>
      <c r="H3" s="54" t="s">
        <v>19</v>
      </c>
      <c r="I3" s="55" t="s">
        <v>20</v>
      </c>
    </row>
    <row r="4" spans="2:9" hidden="1" outlineLevel="1">
      <c r="B4" s="56"/>
      <c r="C4" s="64" t="s">
        <v>22</v>
      </c>
      <c r="D4" s="57">
        <f>Hamburg!$B$5</f>
        <v>200</v>
      </c>
      <c r="E4" s="64"/>
      <c r="F4" s="57">
        <f>Hamburg!$C$5</f>
        <v>8.4</v>
      </c>
      <c r="G4" s="57">
        <f>Hamburg!$D$5</f>
        <v>10.199999999999999</v>
      </c>
      <c r="H4" s="57">
        <f>Hamburg!$E$5</f>
        <v>8.5</v>
      </c>
      <c r="I4" s="58">
        <f>Hamburg!$F$5</f>
        <v>11.5</v>
      </c>
    </row>
    <row r="5" spans="2:9" hidden="1" outlineLevel="1">
      <c r="B5" s="56"/>
      <c r="C5" s="64" t="s">
        <v>22</v>
      </c>
      <c r="D5" s="57">
        <f>München!$B$5</f>
        <v>8.6999999999999993</v>
      </c>
      <c r="E5" s="57">
        <f>München!$C$5</f>
        <v>8.3000000000000007</v>
      </c>
      <c r="F5" s="57">
        <f>München!$D$5</f>
        <v>8.1999999999999993</v>
      </c>
      <c r="G5" s="57">
        <f>München!$E$5</f>
        <v>10.8</v>
      </c>
      <c r="H5" s="57">
        <f>München!$F$5</f>
        <v>8.1</v>
      </c>
      <c r="I5" s="58">
        <f>München!$G$5</f>
        <v>10.5</v>
      </c>
    </row>
    <row r="6" spans="2:9" collapsed="1">
      <c r="B6" s="56" t="s">
        <v>6</v>
      </c>
      <c r="C6" s="64"/>
      <c r="D6" s="57">
        <f t="shared" ref="D6:I6" si="0">SUM(D4:D5)</f>
        <v>208.7</v>
      </c>
      <c r="E6" s="57">
        <f t="shared" si="0"/>
        <v>8.3000000000000007</v>
      </c>
      <c r="F6" s="57">
        <f t="shared" si="0"/>
        <v>16.600000000000001</v>
      </c>
      <c r="G6" s="57">
        <f t="shared" si="0"/>
        <v>21</v>
      </c>
      <c r="H6" s="57">
        <f t="shared" si="0"/>
        <v>16.600000000000001</v>
      </c>
      <c r="I6" s="58">
        <f t="shared" si="0"/>
        <v>22</v>
      </c>
    </row>
    <row r="7" spans="2:9" hidden="1" outlineLevel="1">
      <c r="B7" s="56"/>
      <c r="C7" s="64" t="s">
        <v>22</v>
      </c>
      <c r="D7" s="57">
        <f>Berlin!$B$5</f>
        <v>7.1</v>
      </c>
      <c r="E7" s="57">
        <f>Berlin!$C$5</f>
        <v>5.2</v>
      </c>
      <c r="F7" s="57">
        <f>Berlin!$D$5</f>
        <v>2</v>
      </c>
      <c r="G7" s="57">
        <f>Berlin!$E$5</f>
        <v>9.4</v>
      </c>
      <c r="H7" s="64"/>
      <c r="I7" s="58">
        <f>Berlin!$F$5</f>
        <v>5.9</v>
      </c>
    </row>
    <row r="8" spans="2:9" hidden="1" outlineLevel="1">
      <c r="B8" s="56"/>
      <c r="C8" s="64" t="s">
        <v>22</v>
      </c>
      <c r="D8" s="57">
        <f>Hamburg!$B$6</f>
        <v>6.5</v>
      </c>
      <c r="E8" s="64"/>
      <c r="F8" s="57">
        <f>Hamburg!$C$6</f>
        <v>1.2</v>
      </c>
      <c r="G8" s="57">
        <f>Hamburg!$D$6</f>
        <v>8</v>
      </c>
      <c r="H8" s="57">
        <f>Hamburg!$E$6</f>
        <v>7.5</v>
      </c>
      <c r="I8" s="58">
        <f>Hamburg!$F$6</f>
        <v>9</v>
      </c>
    </row>
    <row r="9" spans="2:9" hidden="1" outlineLevel="1">
      <c r="B9" s="56"/>
      <c r="C9" s="64" t="s">
        <v>22</v>
      </c>
      <c r="D9" s="57">
        <f>München!$B$6</f>
        <v>6</v>
      </c>
      <c r="E9" s="57">
        <f>München!$C$6</f>
        <v>4.2</v>
      </c>
      <c r="F9" s="57">
        <f>München!$D$6</f>
        <v>1.8</v>
      </c>
      <c r="G9" s="57">
        <f>München!$E$6</f>
        <v>9</v>
      </c>
      <c r="H9" s="57">
        <f>München!$F$6</f>
        <v>7</v>
      </c>
      <c r="I9" s="58">
        <f>München!$G$6</f>
        <v>10.1</v>
      </c>
    </row>
    <row r="10" spans="2:9" collapsed="1">
      <c r="B10" s="56" t="s">
        <v>7</v>
      </c>
      <c r="C10" s="64"/>
      <c r="D10" s="57">
        <f t="shared" ref="D10:I10" si="1">SUM(D7:D9)</f>
        <v>19.600000000000001</v>
      </c>
      <c r="E10" s="57">
        <f t="shared" si="1"/>
        <v>9.4</v>
      </c>
      <c r="F10" s="57">
        <f t="shared" si="1"/>
        <v>5</v>
      </c>
      <c r="G10" s="57">
        <f t="shared" si="1"/>
        <v>26.4</v>
      </c>
      <c r="H10" s="57">
        <f t="shared" si="1"/>
        <v>14.5</v>
      </c>
      <c r="I10" s="58">
        <f t="shared" si="1"/>
        <v>25</v>
      </c>
    </row>
    <row r="11" spans="2:9" hidden="1" outlineLevel="1">
      <c r="B11" s="56"/>
      <c r="C11" s="64" t="s">
        <v>22</v>
      </c>
      <c r="D11" s="57">
        <f>Berlin!$B$6</f>
        <v>13.4</v>
      </c>
      <c r="E11" s="57">
        <f>Berlin!$C$6</f>
        <v>11.4</v>
      </c>
      <c r="F11" s="57">
        <f>Berlin!$D$6</f>
        <v>8.4</v>
      </c>
      <c r="G11" s="57">
        <f>Berlin!$E$6</f>
        <v>14.8</v>
      </c>
      <c r="H11" s="64"/>
      <c r="I11" s="58">
        <f>Berlin!$F$6</f>
        <v>16.399999999999999</v>
      </c>
    </row>
    <row r="12" spans="2:9" hidden="1" outlineLevel="1">
      <c r="B12" s="56"/>
      <c r="C12" s="64" t="s">
        <v>22</v>
      </c>
      <c r="D12" s="57">
        <f>München!$B$7</f>
        <v>11.8</v>
      </c>
      <c r="E12" s="57">
        <f>München!$C$7</f>
        <v>10.8</v>
      </c>
      <c r="F12" s="57">
        <f>München!$D$7</f>
        <v>10</v>
      </c>
      <c r="G12" s="57">
        <f>München!$E$7</f>
        <v>12.4</v>
      </c>
      <c r="H12" s="57">
        <f>München!$F$7</f>
        <v>11.6</v>
      </c>
      <c r="I12" s="58">
        <f>München!$G$7</f>
        <v>12.4</v>
      </c>
    </row>
    <row r="13" spans="2:9" collapsed="1">
      <c r="B13" s="56" t="s">
        <v>12</v>
      </c>
      <c r="C13" s="64"/>
      <c r="D13" s="57">
        <f t="shared" ref="D13:I13" si="2">SUM(D11:D12)</f>
        <v>25.200000000000003</v>
      </c>
      <c r="E13" s="57">
        <f t="shared" si="2"/>
        <v>22.200000000000003</v>
      </c>
      <c r="F13" s="57">
        <f t="shared" si="2"/>
        <v>18.399999999999999</v>
      </c>
      <c r="G13" s="57">
        <f t="shared" si="2"/>
        <v>27.200000000000003</v>
      </c>
      <c r="H13" s="57">
        <f t="shared" si="2"/>
        <v>11.6</v>
      </c>
      <c r="I13" s="58">
        <f t="shared" si="2"/>
        <v>28.799999999999997</v>
      </c>
    </row>
    <row r="14" spans="2:9" hidden="1" outlineLevel="1">
      <c r="B14" s="56"/>
      <c r="C14" s="64" t="s">
        <v>22</v>
      </c>
      <c r="D14" s="57">
        <f>Berlin!$B$7</f>
        <v>2</v>
      </c>
      <c r="E14" s="57">
        <f>Berlin!$C$7</f>
        <v>1.2</v>
      </c>
      <c r="F14" s="57">
        <f>Berlin!$D$7</f>
        <v>0.4</v>
      </c>
      <c r="G14" s="57">
        <f>Berlin!$E$7</f>
        <v>3.4</v>
      </c>
      <c r="H14" s="64"/>
      <c r="I14" s="58">
        <f>Berlin!$F$7</f>
        <v>2.1</v>
      </c>
    </row>
    <row r="15" spans="2:9" collapsed="1">
      <c r="B15" s="56" t="s">
        <v>14</v>
      </c>
      <c r="C15" s="64"/>
      <c r="D15" s="57">
        <f>SUM(D14)</f>
        <v>2</v>
      </c>
      <c r="E15" s="57">
        <f>SUM(E14)</f>
        <v>1.2</v>
      </c>
      <c r="F15" s="57">
        <f>SUM(F14)</f>
        <v>0.4</v>
      </c>
      <c r="G15" s="57">
        <f>SUM(G14)</f>
        <v>3.4</v>
      </c>
      <c r="H15" s="64"/>
      <c r="I15" s="58">
        <f>SUM(I14)</f>
        <v>2.1</v>
      </c>
    </row>
    <row r="16" spans="2:9" hidden="1" outlineLevel="1">
      <c r="B16" s="56"/>
      <c r="C16" s="64" t="s">
        <v>22</v>
      </c>
      <c r="D16" s="57">
        <f>Berlin!$B$8</f>
        <v>1.2</v>
      </c>
      <c r="E16" s="57">
        <f>Berlin!$C$8</f>
        <v>0.7</v>
      </c>
      <c r="F16" s="57">
        <f>Berlin!$D$8</f>
        <v>0.9</v>
      </c>
      <c r="G16" s="57">
        <f>Berlin!$E$8</f>
        <v>0.7</v>
      </c>
      <c r="H16" s="64"/>
      <c r="I16" s="58">
        <f>Berlin!$F$8</f>
        <v>0.8</v>
      </c>
    </row>
    <row r="17" spans="2:9" hidden="1" outlineLevel="1">
      <c r="B17" s="56"/>
      <c r="C17" s="64" t="s">
        <v>22</v>
      </c>
      <c r="D17" s="57">
        <f>Hamburg!$B$7</f>
        <v>0.8</v>
      </c>
      <c r="E17" s="64"/>
      <c r="F17" s="57">
        <f>Hamburg!$C$7</f>
        <v>0.4</v>
      </c>
      <c r="G17" s="57">
        <f>Hamburg!$D$7</f>
        <v>0.8</v>
      </c>
      <c r="H17" s="57">
        <f>Hamburg!$E$7</f>
        <v>0.5</v>
      </c>
      <c r="I17" s="58">
        <f>Hamburg!$F$7</f>
        <v>0.6</v>
      </c>
    </row>
    <row r="18" spans="2:9" hidden="1" outlineLevel="1">
      <c r="B18" s="56"/>
      <c r="C18" s="64" t="s">
        <v>22</v>
      </c>
      <c r="D18" s="57">
        <f>München!$B$8</f>
        <v>0.4</v>
      </c>
      <c r="E18" s="57">
        <f>München!$C$8</f>
        <v>0.5</v>
      </c>
      <c r="F18" s="57">
        <f>München!$D$8</f>
        <v>0.3</v>
      </c>
      <c r="G18" s="57">
        <f>München!$E$8</f>
        <v>0.7</v>
      </c>
      <c r="H18" s="57">
        <f>München!$F$8</f>
        <v>0.2</v>
      </c>
      <c r="I18" s="58">
        <f>München!$G$8</f>
        <v>0.7</v>
      </c>
    </row>
    <row r="19" spans="2:9" ht="13.5" collapsed="1" thickBot="1">
      <c r="B19" s="65" t="s">
        <v>8</v>
      </c>
      <c r="C19" s="66"/>
      <c r="D19" s="61">
        <f t="shared" ref="D19:I19" si="3">SUM(D16:D18)</f>
        <v>2.4</v>
      </c>
      <c r="E19" s="61">
        <f t="shared" si="3"/>
        <v>1.2</v>
      </c>
      <c r="F19" s="61">
        <f t="shared" si="3"/>
        <v>1.6</v>
      </c>
      <c r="G19" s="61">
        <f t="shared" si="3"/>
        <v>2.2000000000000002</v>
      </c>
      <c r="H19" s="61">
        <f t="shared" si="3"/>
        <v>0.7</v>
      </c>
      <c r="I19" s="62">
        <f t="shared" si="3"/>
        <v>2.0999999999999996</v>
      </c>
    </row>
  </sheetData>
  <dataConsolidate leftLabels="1" topLabels="1" link="1">
    <dataRefs count="3">
      <dataRef ref="A4:F8" sheet="Berlin"/>
      <dataRef ref="A4:F7" sheet="Hamburg"/>
      <dataRef ref="A4:G8" sheet="München"/>
    </dataRefs>
  </dataConsolidate>
  <phoneticPr fontId="0" type="noConversion"/>
  <printOptions gridLinesSet="0"/>
  <pageMargins left="0.78740157499999996" right="0.78740157499999996" top="0.984251969" bottom="0.984251969" header="0.51181102300000003" footer="0.51181102300000003"/>
  <pageSetup paperSize="9" orientation="portrait" horizontalDpi="0" verticalDpi="0" r:id="rId1"/>
  <headerFooter alignWithMargins="0">
    <oddHeader>&amp;A</oddHeader>
    <oddFooter>Seite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Aufgabe </vt:lpstr>
      <vt:lpstr>Hamburg</vt:lpstr>
      <vt:lpstr>München</vt:lpstr>
      <vt:lpstr>Berlin</vt:lpstr>
      <vt:lpstr>Lösung Gesamt_NichtVerknüpft </vt:lpstr>
      <vt:lpstr>Lösung Gesamt_Verknüpft</vt:lpstr>
    </vt:vector>
  </TitlesOfParts>
  <Company>Herdt Verlag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</cp:lastModifiedBy>
  <dcterms:created xsi:type="dcterms:W3CDTF">1997-01-15T13:16:20Z</dcterms:created>
  <dcterms:modified xsi:type="dcterms:W3CDTF">2008-01-11T18:00:27Z</dcterms:modified>
</cp:coreProperties>
</file>