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600" yWindow="45" windowWidth="15135" windowHeight="11955"/>
  </bookViews>
  <sheets>
    <sheet name="Aufgabe" sheetId="1" r:id="rId1"/>
    <sheet name="Lösung" sheetId="2" r:id="rId2"/>
    <sheet name="Erklärung" sheetId="3" r:id="rId3"/>
  </sheets>
  <calcPr calcId="124519"/>
</workbook>
</file>

<file path=xl/calcChain.xml><?xml version="1.0" encoding="utf-8"?>
<calcChain xmlns="http://schemas.openxmlformats.org/spreadsheetml/2006/main">
  <c r="F3" i="2"/>
  <c r="G3" s="1"/>
  <c r="E4"/>
  <c r="F4"/>
  <c r="G4"/>
  <c r="E5"/>
  <c r="F5"/>
  <c r="G5" s="1"/>
  <c r="E6"/>
  <c r="F6"/>
  <c r="G6"/>
  <c r="E7"/>
  <c r="F7"/>
  <c r="G7" s="1"/>
  <c r="E8"/>
  <c r="F8"/>
  <c r="G8"/>
  <c r="E9"/>
  <c r="F9"/>
  <c r="G9" s="1"/>
  <c r="C10"/>
  <c r="E10"/>
  <c r="F10"/>
  <c r="G10" s="1"/>
  <c r="E11"/>
  <c r="F11"/>
  <c r="G11"/>
  <c r="E12"/>
  <c r="F12"/>
  <c r="G12" s="1"/>
  <c r="E13"/>
  <c r="F13"/>
  <c r="G13"/>
  <c r="E14"/>
  <c r="F14"/>
  <c r="G14" s="1"/>
  <c r="E15"/>
  <c r="F15"/>
  <c r="G15"/>
  <c r="E16"/>
  <c r="F16"/>
  <c r="G16" s="1"/>
  <c r="E17"/>
  <c r="F17"/>
  <c r="G17"/>
  <c r="E18"/>
  <c r="F18"/>
  <c r="G18" s="1"/>
  <c r="E19"/>
  <c r="G19" s="1"/>
  <c r="F19"/>
  <c r="E20"/>
  <c r="F20"/>
  <c r="G20" s="1"/>
  <c r="E21"/>
  <c r="F21"/>
  <c r="G21"/>
  <c r="D4" i="1"/>
  <c r="D5"/>
  <c r="D6"/>
  <c r="D7"/>
  <c r="D8"/>
  <c r="D9"/>
  <c r="D10"/>
  <c r="D11"/>
  <c r="D12"/>
  <c r="D13"/>
  <c r="D14"/>
  <c r="D15"/>
  <c r="D16"/>
  <c r="D17"/>
  <c r="D18"/>
  <c r="D19"/>
  <c r="D20"/>
  <c r="D21"/>
  <c r="D3"/>
  <c r="B10"/>
  <c r="E21" s="1"/>
  <c r="E9"/>
  <c r="E7"/>
  <c r="E5"/>
  <c r="E3"/>
  <c r="F3" s="1"/>
  <c r="E10" l="1"/>
  <c r="E12"/>
  <c r="E14"/>
  <c r="E16"/>
  <c r="E18"/>
  <c r="E20"/>
  <c r="E4"/>
  <c r="E6"/>
  <c r="E8"/>
  <c r="E11"/>
  <c r="E13"/>
  <c r="E15"/>
  <c r="E17"/>
  <c r="E19"/>
  <c r="F5"/>
  <c r="F21"/>
  <c r="F15"/>
  <c r="F10"/>
  <c r="F12"/>
  <c r="F16"/>
  <c r="F18"/>
  <c r="F7"/>
  <c r="F8"/>
  <c r="F9"/>
  <c r="F20"/>
  <c r="F19"/>
  <c r="F4"/>
  <c r="F13"/>
  <c r="F17"/>
  <c r="F6"/>
  <c r="F11"/>
  <c r="F14"/>
</calcChain>
</file>

<file path=xl/comments1.xml><?xml version="1.0" encoding="utf-8"?>
<comments xmlns="http://schemas.openxmlformats.org/spreadsheetml/2006/main">
  <authors>
    <author>Helmut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<sst xmlns="http://schemas.openxmlformats.org/spreadsheetml/2006/main" count="19" uniqueCount="10">
  <si>
    <t>Break-Even-Analyse</t>
  </si>
  <si>
    <t>Stück</t>
  </si>
  <si>
    <t>Kosten</t>
  </si>
  <si>
    <t>Erlöse</t>
  </si>
  <si>
    <t>Gewinne</t>
  </si>
  <si>
    <t>Fixkosten:</t>
  </si>
  <si>
    <t>Var. Kosten:</t>
  </si>
  <si>
    <t>Verkaufspreis/Stück:</t>
  </si>
  <si>
    <t>Gewinnschwelle:</t>
  </si>
  <si>
    <t>Hier gibt's noch mehr Excel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</si>
</sst>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Lösung!$G$2</c:f>
              <c:strCache>
                <c:ptCount val="1"/>
                <c:pt idx="0">
                  <c:v>Gewinne</c:v>
                </c:pt>
              </c:strCache>
            </c:strRef>
          </c:tx>
          <c:cat>
            <c:numRef>
              <c:f>Lösung!$D$3:$D$23</c:f>
              <c:numCache>
                <c:formatCode>General</c:formatCode>
                <c:ptCount val="21"/>
                <c:pt idx="0">
                  <c:v>0</c:v>
                </c:pt>
                <c:pt idx="1">
                  <c:v>17</c:v>
                </c:pt>
                <c:pt idx="2">
                  <c:v>34</c:v>
                </c:pt>
                <c:pt idx="3">
                  <c:v>51</c:v>
                </c:pt>
                <c:pt idx="4">
                  <c:v>68</c:v>
                </c:pt>
                <c:pt idx="5">
                  <c:v>85</c:v>
                </c:pt>
                <c:pt idx="6">
                  <c:v>102</c:v>
                </c:pt>
                <c:pt idx="7">
                  <c:v>119</c:v>
                </c:pt>
                <c:pt idx="8">
                  <c:v>136</c:v>
                </c:pt>
                <c:pt idx="9">
                  <c:v>153</c:v>
                </c:pt>
                <c:pt idx="10">
                  <c:v>170</c:v>
                </c:pt>
                <c:pt idx="11">
                  <c:v>187</c:v>
                </c:pt>
                <c:pt idx="12">
                  <c:v>204</c:v>
                </c:pt>
                <c:pt idx="13">
                  <c:v>221</c:v>
                </c:pt>
                <c:pt idx="14">
                  <c:v>238</c:v>
                </c:pt>
                <c:pt idx="15">
                  <c:v>255</c:v>
                </c:pt>
                <c:pt idx="16">
                  <c:v>272</c:v>
                </c:pt>
                <c:pt idx="17">
                  <c:v>289</c:v>
                </c:pt>
                <c:pt idx="18">
                  <c:v>306</c:v>
                </c:pt>
              </c:numCache>
            </c:numRef>
          </c:cat>
          <c:val>
            <c:numRef>
              <c:f>Lösung!$G$3:$G$21</c:f>
              <c:numCache>
                <c:formatCode>General</c:formatCode>
                <c:ptCount val="19"/>
                <c:pt idx="0">
                  <c:v>-4080</c:v>
                </c:pt>
                <c:pt idx="1">
                  <c:v>-969</c:v>
                </c:pt>
                <c:pt idx="2">
                  <c:v>2142</c:v>
                </c:pt>
                <c:pt idx="3">
                  <c:v>5253</c:v>
                </c:pt>
                <c:pt idx="4">
                  <c:v>8364</c:v>
                </c:pt>
                <c:pt idx="5">
                  <c:v>11475</c:v>
                </c:pt>
                <c:pt idx="6">
                  <c:v>14586</c:v>
                </c:pt>
                <c:pt idx="7">
                  <c:v>17697</c:v>
                </c:pt>
                <c:pt idx="8">
                  <c:v>20808</c:v>
                </c:pt>
                <c:pt idx="9">
                  <c:v>23919</c:v>
                </c:pt>
                <c:pt idx="10">
                  <c:v>27030</c:v>
                </c:pt>
                <c:pt idx="11">
                  <c:v>30141</c:v>
                </c:pt>
                <c:pt idx="12">
                  <c:v>33252</c:v>
                </c:pt>
                <c:pt idx="13">
                  <c:v>36363</c:v>
                </c:pt>
                <c:pt idx="14">
                  <c:v>39474</c:v>
                </c:pt>
                <c:pt idx="15">
                  <c:v>42585</c:v>
                </c:pt>
                <c:pt idx="16">
                  <c:v>45696</c:v>
                </c:pt>
                <c:pt idx="17">
                  <c:v>48807</c:v>
                </c:pt>
                <c:pt idx="18">
                  <c:v>51918</c:v>
                </c:pt>
              </c:numCache>
            </c:numRef>
          </c:val>
        </c:ser>
        <c:gapWidth val="300"/>
        <c:axId val="84077568"/>
        <c:axId val="84089472"/>
      </c:barChart>
      <c:catAx>
        <c:axId val="84077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Stück</a:t>
                </a:r>
              </a:p>
            </c:rich>
          </c:tx>
        </c:title>
        <c:numFmt formatCode="General" sourceLinked="1"/>
        <c:majorTickMark val="none"/>
        <c:tickLblPos val="nextTo"/>
        <c:crossAx val="84089472"/>
        <c:crosses val="autoZero"/>
        <c:auto val="1"/>
        <c:lblAlgn val="ctr"/>
        <c:lblOffset val="100"/>
      </c:catAx>
      <c:valAx>
        <c:axId val="84089472"/>
        <c:scaling>
          <c:orientation val="minMax"/>
          <c:max val="50000"/>
          <c:min val="-5000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Gewinne</a:t>
                </a:r>
              </a:p>
            </c:rich>
          </c:tx>
        </c:title>
        <c:numFmt formatCode="#,##0\ &quot;€&quot;" sourceLinked="0"/>
        <c:tickLblPos val="nextTo"/>
        <c:crossAx val="84077568"/>
        <c:crosses val="autoZero"/>
        <c:crossBetween val="between"/>
        <c:majorUnit val="5000"/>
        <c:minorUnit val="1000"/>
      </c:valAx>
      <c:spPr>
        <a:gradFill>
          <a:gsLst>
            <a:gs pos="5000">
              <a:schemeClr val="accent2">
                <a:lumMod val="20000"/>
                <a:lumOff val="80000"/>
              </a:schemeClr>
            </a:gs>
            <a:gs pos="100000">
              <a:schemeClr val="dk2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c:spPr>
    </c:plotArea>
    <c:legend>
      <c:legendPos val="r"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5</xdr:row>
      <xdr:rowOff>133350</xdr:rowOff>
    </xdr:from>
    <xdr:to>
      <xdr:col>12</xdr:col>
      <xdr:colOff>619125</xdr:colOff>
      <xdr:row>26</xdr:row>
      <xdr:rowOff>161925</xdr:rowOff>
    </xdr:to>
    <xdr:sp macro="" textlink="">
      <xdr:nvSpPr>
        <xdr:cNvPr id="2" name="Textfeld 1"/>
        <xdr:cNvSpPr txBox="1"/>
      </xdr:nvSpPr>
      <xdr:spPr>
        <a:xfrm>
          <a:off x="5800725" y="1133475"/>
          <a:ext cx="4591050" cy="402907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de-DE" sz="1100" b="1" i="0">
              <a:solidFill>
                <a:srgbClr val="FFFF00"/>
              </a:solidFill>
              <a:latin typeface="+mn-lt"/>
              <a:ea typeface="+mn-ea"/>
              <a:cs typeface="+mn-cs"/>
            </a:rPr>
            <a:t>Aufgaben:</a:t>
          </a:r>
          <a:endParaRPr lang="de-DE" sz="1100" b="0" i="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FFFF00"/>
              </a:solidFill>
              <a:latin typeface="+mn-lt"/>
              <a:ea typeface="+mn-ea"/>
              <a:cs typeface="+mn-cs"/>
            </a:rPr>
            <a:t>1. Erstellen Sie ein Diagramm, das die Gewinne in Abhängigkeit von den produzierten Stückzahlen aufzeigt. (Gewinne auf der y-Achse,  Stückzahlen auf der x-Achse) (s. Kommentar in Zelle H2 als Muster!)</a:t>
          </a:r>
          <a:br>
            <a:rPr lang="de-DE" sz="1100" b="0" i="0">
              <a:solidFill>
                <a:srgbClr val="FFFF00"/>
              </a:solidFill>
              <a:latin typeface="+mn-lt"/>
              <a:ea typeface="+mn-ea"/>
              <a:cs typeface="+mn-cs"/>
            </a:rPr>
          </a:br>
          <a:endParaRPr lang="de-DE" sz="110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FFFF00"/>
              </a:solidFill>
              <a:latin typeface="+mn-lt"/>
              <a:ea typeface="+mn-ea"/>
              <a:cs typeface="+mn-cs"/>
            </a:rPr>
            <a:t/>
          </a:r>
          <a:br>
            <a:rPr lang="de-DE" sz="1100" b="0" i="0">
              <a:solidFill>
                <a:srgbClr val="FFFF00"/>
              </a:solidFill>
              <a:latin typeface="+mn-lt"/>
              <a:ea typeface="+mn-ea"/>
              <a:cs typeface="+mn-cs"/>
            </a:rPr>
          </a:br>
          <a:endParaRPr lang="de-DE" sz="110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FFFF00"/>
              </a:solidFill>
              <a:latin typeface="+mn-lt"/>
              <a:ea typeface="+mn-ea"/>
              <a:cs typeface="+mn-cs"/>
            </a:rPr>
            <a:t>2. Verändern Sie den Preis in B10 im Bereich zwischen 15€ und 100€. Formatieren Sie das Diagramm so, daß die Skalierung der Größenachse bei jedem Preis gleich bleibt.</a:t>
          </a:r>
          <a:br>
            <a:rPr lang="de-DE" sz="1100" b="0" i="0">
              <a:solidFill>
                <a:srgbClr val="FFFF00"/>
              </a:solidFill>
              <a:latin typeface="+mn-lt"/>
              <a:ea typeface="+mn-ea"/>
              <a:cs typeface="+mn-cs"/>
            </a:rPr>
          </a:br>
          <a:endParaRPr lang="de-DE" sz="110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FFFF00"/>
              </a:solidFill>
              <a:latin typeface="+mn-lt"/>
              <a:ea typeface="+mn-ea"/>
              <a:cs typeface="+mn-cs"/>
            </a:rPr>
            <a:t>3. Führen Sie ein Drehfeld ein, mit dem sich der Verkaufspreis/Stück bequem ändern läßt.</a:t>
          </a:r>
          <a:endParaRPr lang="de-DE" sz="110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FFFF00"/>
              </a:solidFill>
              <a:latin typeface="+mn-lt"/>
              <a:ea typeface="+mn-ea"/>
              <a:cs typeface="+mn-cs"/>
            </a:rPr>
            <a:t>(s. Tabelle "Lösung"!)</a:t>
          </a:r>
          <a:endParaRPr lang="de-DE" sz="110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endParaRPr lang="de-DE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22</xdr:row>
      <xdr:rowOff>142875</xdr:rowOff>
    </xdr:from>
    <xdr:to>
      <xdr:col>10</xdr:col>
      <xdr:colOff>142874</xdr:colOff>
      <xdr:row>37</xdr:row>
      <xdr:rowOff>76200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9525</xdr:rowOff>
    </xdr:from>
    <xdr:to>
      <xdr:col>11</xdr:col>
      <xdr:colOff>104775</xdr:colOff>
      <xdr:row>28</xdr:row>
      <xdr:rowOff>38100</xdr:rowOff>
    </xdr:to>
    <xdr:sp macro="" textlink="">
      <xdr:nvSpPr>
        <xdr:cNvPr id="2" name="Textfeld 1"/>
        <xdr:cNvSpPr txBox="1"/>
      </xdr:nvSpPr>
      <xdr:spPr>
        <a:xfrm>
          <a:off x="1219200" y="390525"/>
          <a:ext cx="7267575" cy="4981575"/>
        </a:xfrm>
        <a:prstGeom prst="rect">
          <a:avLst/>
        </a:prstGeom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rtl="0"/>
          <a:r>
            <a:rPr lang="de-DE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Aufgaben:</a:t>
          </a:r>
          <a:endParaRPr lang="de-DE" sz="11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1" i="0">
              <a:solidFill>
                <a:srgbClr val="0070C0"/>
              </a:solidFill>
              <a:latin typeface="+mn-lt"/>
              <a:ea typeface="+mn-ea"/>
              <a:cs typeface="+mn-cs"/>
            </a:rPr>
            <a:t>1. Erstellen Sie ein Diagramm, das die Gewinne in Abhängigkeit von den produzierten Stückzahlen aufzeigt. (Gewinne auf der y-Achse,  Stückzahlen auf der x-Achse) </a:t>
          </a:r>
          <a:endParaRPr lang="de-DE" sz="1100" b="1">
            <a:solidFill>
              <a:srgbClr val="0070C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        Markieren der Datenreihen "Stück" und "Gewinne" C4:C23;F4:F23</a:t>
          </a:r>
          <a:endParaRPr lang="de-DE" sz="1100">
            <a:solidFill>
              <a:srgbClr val="00B05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        Säulen-Diagramm, Diagramm- und Zeichnungsflächen nach Wahl formatieren</a:t>
          </a:r>
          <a:endParaRPr lang="de-DE" sz="1100">
            <a:solidFill>
              <a:srgbClr val="00B05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        Y-Achse formatieren: Skalierung: Max 50000, Min -5000 vorgeben, Achse schneidet bei 0, Zahlenformat: </a:t>
          </a:r>
          <a:r>
            <a:rPr lang="de-DE" sz="1100" b="0" i="0" baseline="0">
              <a:solidFill>
                <a:srgbClr val="00B050"/>
              </a:solidFill>
              <a:latin typeface="+mn-lt"/>
              <a:ea typeface="+mn-ea"/>
              <a:cs typeface="+mn-cs"/>
            </a:rPr>
            <a:t>     	</a:t>
          </a:r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Währung</a:t>
          </a:r>
          <a:endParaRPr lang="de-DE" sz="1100">
            <a:solidFill>
              <a:srgbClr val="00B05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        Datenquelle - Reihe Stück: - Entfernen</a:t>
          </a:r>
          <a:endParaRPr lang="de-DE">
            <a:solidFill>
              <a:srgbClr val="00B050"/>
            </a:solidFill>
          </a:endParaRPr>
        </a:p>
        <a:p>
          <a:pPr rtl="0"/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        Reihe Gewinne: Beschriftung der Rubrikenachse C5:C23, </a:t>
          </a:r>
        </a:p>
        <a:p>
          <a:pPr rtl="0"/>
          <a:r>
            <a:rPr lang="de-DE" sz="1100" b="1" i="0">
              <a:solidFill>
                <a:srgbClr val="0070C0"/>
              </a:solidFill>
              <a:latin typeface="+mn-lt"/>
              <a:ea typeface="+mn-ea"/>
              <a:cs typeface="+mn-cs"/>
            </a:rPr>
            <a:t>2. Verändern Sie den Preis in B10 im Bereich zwischen 30€ und 200€. Formatieren Sie das Diagramm so, daß die Skalierung der Größenachse bei jedem Preis gleich bleibt.</a:t>
          </a:r>
          <a:endParaRPr lang="de-DE" sz="1100" b="1">
            <a:solidFill>
              <a:srgbClr val="0070C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        Beim Formatieren der Y-Achse muß die automatische Skalierung durch manuelle ersetzt werden.</a:t>
          </a:r>
        </a:p>
        <a:p>
          <a:pPr rtl="0"/>
          <a:r>
            <a:rPr lang="de-DE" sz="1100" b="1" i="0">
              <a:solidFill>
                <a:srgbClr val="0070C0"/>
              </a:solidFill>
              <a:latin typeface="+mn-lt"/>
              <a:ea typeface="+mn-ea"/>
              <a:cs typeface="+mn-cs"/>
            </a:rPr>
            <a:t>3. Führen Sie ein Drehfeld ein, mit dem sich der Preis bequem ändern läßt.</a:t>
          </a:r>
          <a:endParaRPr lang="de-DE" sz="1100" b="1">
            <a:solidFill>
              <a:srgbClr val="0070C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Register Entwicklertools, Gruppe Steuerelemente, Einfügen Bildlaufleiste von Formularsteuerelemente Bildlaufleiste anklicken und im Diagramm aufziehen. Eigenschaftsfenster wählen und folgende Eigenschaften festlegen:</a:t>
          </a:r>
          <a:endParaRPr lang="de-DE" sz="1100">
            <a:solidFill>
              <a:srgbClr val="00B05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        Steuerung: Zellverknüpfung C8 (Der Wert des Bildlaufleiste wird mit jeder Änderung des Bildlaufleiste in die Zelle C8 übertragen.)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  <a:endParaRPr lang="de-DE" sz="1100">
            <a:solidFill>
              <a:srgbClr val="00B05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        Max: 200, Min: 30 (In diesen Grenzen soll der Preis variiert werden.)</a:t>
          </a:r>
          <a:endParaRPr lang="de-DE" sz="1100">
            <a:solidFill>
              <a:srgbClr val="00B05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     Beenden des Entwurfsmodus durch Klick neben das Element.</a:t>
          </a:r>
          <a:endParaRPr lang="de-DE" sz="1100">
            <a:solidFill>
              <a:srgbClr val="00B050"/>
            </a:solidFill>
            <a:latin typeface="+mn-lt"/>
            <a:ea typeface="+mn-ea"/>
            <a:cs typeface="+mn-cs"/>
          </a:endParaRPr>
        </a:p>
        <a:p>
          <a:pPr rtl="0"/>
          <a:r>
            <a:rPr lang="de-DE" sz="1100" b="0" i="0">
              <a:solidFill>
                <a:srgbClr val="00B050"/>
              </a:solidFill>
              <a:latin typeface="+mn-lt"/>
              <a:ea typeface="+mn-ea"/>
              <a:cs typeface="+mn-cs"/>
            </a:rPr>
            <a:t>        Durch Klick auf die Bildlaufleiste und festhalten der Maustaste kann die Abhängigkeit des Gewinns vom Preis dynamisch betrachtet werden.</a:t>
          </a:r>
        </a:p>
        <a:p>
          <a:endParaRPr lang="de-D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21"/>
  <sheetViews>
    <sheetView tabSelected="1" workbookViewId="0">
      <selection activeCell="L1" sqref="L1"/>
    </sheetView>
  </sheetViews>
  <sheetFormatPr baseColWidth="10" defaultRowHeight="15"/>
  <cols>
    <col min="1" max="1" width="20.85546875" bestFit="1" customWidth="1"/>
  </cols>
  <sheetData>
    <row r="1" spans="1:12">
      <c r="L1" s="4" t="s">
        <v>9</v>
      </c>
    </row>
    <row r="2" spans="1:12" ht="18.75">
      <c r="A2" s="1" t="s">
        <v>0</v>
      </c>
      <c r="B2" s="2"/>
      <c r="C2" s="2" t="s">
        <v>1</v>
      </c>
      <c r="D2" s="2" t="s">
        <v>2</v>
      </c>
      <c r="E2" s="2" t="s">
        <v>3</v>
      </c>
      <c r="F2" s="2" t="s">
        <v>4</v>
      </c>
      <c r="H2" s="3"/>
    </row>
    <row r="3" spans="1:12">
      <c r="A3" s="1"/>
      <c r="B3" s="2"/>
      <c r="C3" s="2">
        <v>0</v>
      </c>
      <c r="D3" s="2">
        <f>$B$4+C3*$B$6</f>
        <v>4080</v>
      </c>
      <c r="E3" s="2">
        <f t="shared" ref="E3:E21" si="0">C3*$B$10</f>
        <v>0</v>
      </c>
      <c r="F3" s="2">
        <f>E3-D3</f>
        <v>-4080</v>
      </c>
    </row>
    <row r="4" spans="1:12">
      <c r="A4" s="1" t="s">
        <v>5</v>
      </c>
      <c r="B4" s="2">
        <v>4080</v>
      </c>
      <c r="C4" s="2">
        <v>17</v>
      </c>
      <c r="D4" s="2">
        <f t="shared" ref="D4:D21" si="1">$B$4+C4*$B$6</f>
        <v>4369</v>
      </c>
      <c r="E4" s="2">
        <f t="shared" si="0"/>
        <v>816</v>
      </c>
      <c r="F4" s="2">
        <f t="shared" ref="F4:F19" si="2">E4-D4</f>
        <v>-3553</v>
      </c>
    </row>
    <row r="5" spans="1:12">
      <c r="A5" s="1"/>
      <c r="B5" s="2"/>
      <c r="C5" s="2">
        <v>34</v>
      </c>
      <c r="D5" s="2">
        <f t="shared" si="1"/>
        <v>4658</v>
      </c>
      <c r="E5" s="2">
        <f t="shared" si="0"/>
        <v>1632</v>
      </c>
      <c r="F5" s="2">
        <f t="shared" si="2"/>
        <v>-3026</v>
      </c>
    </row>
    <row r="6" spans="1:12">
      <c r="A6" s="1" t="s">
        <v>6</v>
      </c>
      <c r="B6" s="2">
        <v>17</v>
      </c>
      <c r="C6" s="2">
        <v>51</v>
      </c>
      <c r="D6" s="2">
        <f t="shared" si="1"/>
        <v>4947</v>
      </c>
      <c r="E6" s="2">
        <f t="shared" si="0"/>
        <v>2448</v>
      </c>
      <c r="F6" s="2">
        <f t="shared" si="2"/>
        <v>-2499</v>
      </c>
    </row>
    <row r="7" spans="1:12">
      <c r="A7" s="1"/>
      <c r="B7" s="2"/>
      <c r="C7" s="2">
        <v>68</v>
      </c>
      <c r="D7" s="2">
        <f t="shared" si="1"/>
        <v>5236</v>
      </c>
      <c r="E7" s="2">
        <f t="shared" si="0"/>
        <v>3264</v>
      </c>
      <c r="F7" s="2">
        <f t="shared" si="2"/>
        <v>-1972</v>
      </c>
    </row>
    <row r="8" spans="1:12">
      <c r="A8" s="1" t="s">
        <v>7</v>
      </c>
      <c r="B8" s="2">
        <v>102</v>
      </c>
      <c r="C8" s="2">
        <v>85</v>
      </c>
      <c r="D8" s="2">
        <f t="shared" si="1"/>
        <v>5525</v>
      </c>
      <c r="E8" s="2">
        <f t="shared" si="0"/>
        <v>4080</v>
      </c>
      <c r="F8" s="2">
        <f t="shared" si="2"/>
        <v>-1445</v>
      </c>
    </row>
    <row r="9" spans="1:12">
      <c r="A9" s="1"/>
      <c r="B9" s="2"/>
      <c r="C9" s="2">
        <v>102</v>
      </c>
      <c r="D9" s="2">
        <f t="shared" si="1"/>
        <v>5814</v>
      </c>
      <c r="E9" s="2">
        <f t="shared" si="0"/>
        <v>4896</v>
      </c>
      <c r="F9" s="2">
        <f t="shared" si="2"/>
        <v>-918</v>
      </c>
    </row>
    <row r="10" spans="1:12">
      <c r="A10" s="1" t="s">
        <v>8</v>
      </c>
      <c r="B10" s="2">
        <f>(INT(B4/(B8-B6)))</f>
        <v>48</v>
      </c>
      <c r="C10" s="2">
        <v>119</v>
      </c>
      <c r="D10" s="2">
        <f t="shared" si="1"/>
        <v>6103</v>
      </c>
      <c r="E10" s="2">
        <f t="shared" si="0"/>
        <v>5712</v>
      </c>
      <c r="F10" s="2">
        <f t="shared" si="2"/>
        <v>-391</v>
      </c>
    </row>
    <row r="11" spans="1:12">
      <c r="A11" s="1"/>
      <c r="B11" s="2"/>
      <c r="C11" s="2">
        <v>136</v>
      </c>
      <c r="D11" s="2">
        <f t="shared" si="1"/>
        <v>6392</v>
      </c>
      <c r="E11" s="2">
        <f t="shared" si="0"/>
        <v>6528</v>
      </c>
      <c r="F11" s="2">
        <f t="shared" si="2"/>
        <v>136</v>
      </c>
    </row>
    <row r="12" spans="1:12">
      <c r="A12" s="1"/>
      <c r="B12" s="2"/>
      <c r="C12" s="2">
        <v>153</v>
      </c>
      <c r="D12" s="2">
        <f t="shared" si="1"/>
        <v>6681</v>
      </c>
      <c r="E12" s="2">
        <f t="shared" si="0"/>
        <v>7344</v>
      </c>
      <c r="F12" s="2">
        <f t="shared" si="2"/>
        <v>663</v>
      </c>
    </row>
    <row r="13" spans="1:12">
      <c r="A13" s="1"/>
      <c r="B13" s="2"/>
      <c r="C13" s="2">
        <v>170</v>
      </c>
      <c r="D13" s="2">
        <f t="shared" si="1"/>
        <v>6970</v>
      </c>
      <c r="E13" s="2">
        <f t="shared" si="0"/>
        <v>8160</v>
      </c>
      <c r="F13" s="2">
        <f t="shared" si="2"/>
        <v>1190</v>
      </c>
    </row>
    <row r="14" spans="1:12">
      <c r="A14" s="1"/>
      <c r="B14" s="2"/>
      <c r="C14" s="2">
        <v>187</v>
      </c>
      <c r="D14" s="2">
        <f t="shared" si="1"/>
        <v>7259</v>
      </c>
      <c r="E14" s="2">
        <f t="shared" si="0"/>
        <v>8976</v>
      </c>
      <c r="F14" s="2">
        <f t="shared" si="2"/>
        <v>1717</v>
      </c>
    </row>
    <row r="15" spans="1:12">
      <c r="A15" s="1"/>
      <c r="B15" s="2"/>
      <c r="C15" s="2">
        <v>204</v>
      </c>
      <c r="D15" s="2">
        <f t="shared" si="1"/>
        <v>7548</v>
      </c>
      <c r="E15" s="2">
        <f t="shared" si="0"/>
        <v>9792</v>
      </c>
      <c r="F15" s="2">
        <f t="shared" si="2"/>
        <v>2244</v>
      </c>
    </row>
    <row r="16" spans="1:12">
      <c r="A16" s="1"/>
      <c r="B16" s="2"/>
      <c r="C16" s="2">
        <v>221</v>
      </c>
      <c r="D16" s="2">
        <f t="shared" si="1"/>
        <v>7837</v>
      </c>
      <c r="E16" s="2">
        <f t="shared" si="0"/>
        <v>10608</v>
      </c>
      <c r="F16" s="2">
        <f t="shared" si="2"/>
        <v>2771</v>
      </c>
    </row>
    <row r="17" spans="1:6">
      <c r="A17" s="1"/>
      <c r="B17" s="2"/>
      <c r="C17" s="2">
        <v>238</v>
      </c>
      <c r="D17" s="2">
        <f t="shared" si="1"/>
        <v>8126</v>
      </c>
      <c r="E17" s="2">
        <f t="shared" si="0"/>
        <v>11424</v>
      </c>
      <c r="F17" s="2">
        <f t="shared" si="2"/>
        <v>3298</v>
      </c>
    </row>
    <row r="18" spans="1:6">
      <c r="A18" s="1"/>
      <c r="B18" s="2"/>
      <c r="C18" s="2">
        <v>255</v>
      </c>
      <c r="D18" s="2">
        <f t="shared" si="1"/>
        <v>8415</v>
      </c>
      <c r="E18" s="2">
        <f t="shared" si="0"/>
        <v>12240</v>
      </c>
      <c r="F18" s="2">
        <f t="shared" si="2"/>
        <v>3825</v>
      </c>
    </row>
    <row r="19" spans="1:6">
      <c r="A19" s="1"/>
      <c r="B19" s="2"/>
      <c r="C19" s="2">
        <v>272</v>
      </c>
      <c r="D19" s="2">
        <f t="shared" si="1"/>
        <v>8704</v>
      </c>
      <c r="E19" s="2">
        <f t="shared" si="0"/>
        <v>13056</v>
      </c>
      <c r="F19" s="2">
        <f t="shared" si="2"/>
        <v>4352</v>
      </c>
    </row>
    <row r="20" spans="1:6">
      <c r="A20" s="1"/>
      <c r="B20" s="2"/>
      <c r="C20" s="2">
        <v>289</v>
      </c>
      <c r="D20" s="2">
        <f t="shared" si="1"/>
        <v>8993</v>
      </c>
      <c r="E20" s="2">
        <f t="shared" si="0"/>
        <v>13872</v>
      </c>
      <c r="F20" s="2">
        <f>E20-D20</f>
        <v>4879</v>
      </c>
    </row>
    <row r="21" spans="1:6">
      <c r="A21" s="1"/>
      <c r="B21" s="2"/>
      <c r="C21" s="2">
        <v>306</v>
      </c>
      <c r="D21" s="2">
        <f t="shared" si="1"/>
        <v>9282</v>
      </c>
      <c r="E21" s="2">
        <f t="shared" si="0"/>
        <v>14688</v>
      </c>
      <c r="F21" s="2">
        <f>E21-D21</f>
        <v>5406</v>
      </c>
    </row>
  </sheetData>
  <hyperlinks>
    <hyperlink ref="L1" r:id="rId1"/>
  </hyperlinks>
  <pageMargins left="0.7" right="0.7" top="0.78740157499999996" bottom="0.78740157499999996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B2:G21"/>
  <sheetViews>
    <sheetView workbookViewId="0">
      <selection activeCell="F7" sqref="F7"/>
    </sheetView>
  </sheetViews>
  <sheetFormatPr baseColWidth="10" defaultRowHeight="15"/>
  <cols>
    <col min="2" max="2" width="20.85546875" bestFit="1" customWidth="1"/>
  </cols>
  <sheetData>
    <row r="2" spans="2:7">
      <c r="B2" s="1" t="s">
        <v>0</v>
      </c>
      <c r="C2" s="2"/>
      <c r="D2" s="2" t="s">
        <v>1</v>
      </c>
      <c r="E2" s="2" t="s">
        <v>2</v>
      </c>
      <c r="F2" s="2" t="s">
        <v>3</v>
      </c>
      <c r="G2" s="2" t="s">
        <v>4</v>
      </c>
    </row>
    <row r="3" spans="2:7">
      <c r="B3" s="1"/>
      <c r="C3" s="2"/>
      <c r="D3" s="2">
        <v>0</v>
      </c>
      <c r="E3" s="2">
        <v>4080</v>
      </c>
      <c r="F3" s="2">
        <f>D3*$C$8</f>
        <v>0</v>
      </c>
      <c r="G3" s="2">
        <f>F3-E3</f>
        <v>-4080</v>
      </c>
    </row>
    <row r="4" spans="2:7">
      <c r="B4" s="1" t="s">
        <v>5</v>
      </c>
      <c r="C4" s="2">
        <v>4080</v>
      </c>
      <c r="D4" s="2">
        <v>17</v>
      </c>
      <c r="E4" s="2">
        <f>$C$4+D4*$C$6</f>
        <v>4369</v>
      </c>
      <c r="F4" s="2">
        <f t="shared" ref="F4:F21" si="0">D4*$C$8</f>
        <v>3400</v>
      </c>
      <c r="G4" s="2">
        <f t="shared" ref="G4:G19" si="1">F4-E4</f>
        <v>-969</v>
      </c>
    </row>
    <row r="5" spans="2:7">
      <c r="B5" s="1"/>
      <c r="C5" s="2"/>
      <c r="D5" s="2">
        <v>34</v>
      </c>
      <c r="E5" s="2">
        <f t="shared" ref="E5:E21" si="2">$C$4+D5*$C$6</f>
        <v>4658</v>
      </c>
      <c r="F5" s="2">
        <f t="shared" si="0"/>
        <v>6800</v>
      </c>
      <c r="G5" s="2">
        <f t="shared" si="1"/>
        <v>2142</v>
      </c>
    </row>
    <row r="6" spans="2:7">
      <c r="B6" s="1" t="s">
        <v>6</v>
      </c>
      <c r="C6" s="2">
        <v>17</v>
      </c>
      <c r="D6" s="2">
        <v>51</v>
      </c>
      <c r="E6" s="2">
        <f t="shared" si="2"/>
        <v>4947</v>
      </c>
      <c r="F6" s="2">
        <f t="shared" si="0"/>
        <v>10200</v>
      </c>
      <c r="G6" s="2">
        <f t="shared" si="1"/>
        <v>5253</v>
      </c>
    </row>
    <row r="7" spans="2:7">
      <c r="B7" s="1"/>
      <c r="C7" s="2"/>
      <c r="D7" s="2">
        <v>68</v>
      </c>
      <c r="E7" s="2">
        <f t="shared" si="2"/>
        <v>5236</v>
      </c>
      <c r="F7" s="2">
        <f t="shared" si="0"/>
        <v>13600</v>
      </c>
      <c r="G7" s="2">
        <f t="shared" si="1"/>
        <v>8364</v>
      </c>
    </row>
    <row r="8" spans="2:7">
      <c r="B8" s="1" t="s">
        <v>7</v>
      </c>
      <c r="C8" s="2">
        <v>200</v>
      </c>
      <c r="D8" s="2">
        <v>85</v>
      </c>
      <c r="E8" s="2">
        <f t="shared" si="2"/>
        <v>5525</v>
      </c>
      <c r="F8" s="2">
        <f t="shared" si="0"/>
        <v>17000</v>
      </c>
      <c r="G8" s="2">
        <f t="shared" si="1"/>
        <v>11475</v>
      </c>
    </row>
    <row r="9" spans="2:7">
      <c r="B9" s="1"/>
      <c r="C9" s="2"/>
      <c r="D9" s="2">
        <v>102</v>
      </c>
      <c r="E9" s="2">
        <f t="shared" si="2"/>
        <v>5814</v>
      </c>
      <c r="F9" s="2">
        <f t="shared" si="0"/>
        <v>20400</v>
      </c>
      <c r="G9" s="2">
        <f t="shared" si="1"/>
        <v>14586</v>
      </c>
    </row>
    <row r="10" spans="2:7">
      <c r="B10" s="1" t="s">
        <v>8</v>
      </c>
      <c r="C10" s="2">
        <f>(INT(C4/(C8-C6)))</f>
        <v>22</v>
      </c>
      <c r="D10" s="2">
        <v>119</v>
      </c>
      <c r="E10" s="2">
        <f t="shared" si="2"/>
        <v>6103</v>
      </c>
      <c r="F10" s="2">
        <f t="shared" si="0"/>
        <v>23800</v>
      </c>
      <c r="G10" s="2">
        <f t="shared" si="1"/>
        <v>17697</v>
      </c>
    </row>
    <row r="11" spans="2:7">
      <c r="B11" s="1"/>
      <c r="C11" s="2"/>
      <c r="D11" s="2">
        <v>136</v>
      </c>
      <c r="E11" s="2">
        <f t="shared" si="2"/>
        <v>6392</v>
      </c>
      <c r="F11" s="2">
        <f t="shared" si="0"/>
        <v>27200</v>
      </c>
      <c r="G11" s="2">
        <f t="shared" si="1"/>
        <v>20808</v>
      </c>
    </row>
    <row r="12" spans="2:7">
      <c r="B12" s="1"/>
      <c r="C12" s="2"/>
      <c r="D12" s="2">
        <v>153</v>
      </c>
      <c r="E12" s="2">
        <f t="shared" si="2"/>
        <v>6681</v>
      </c>
      <c r="F12" s="2">
        <f t="shared" si="0"/>
        <v>30600</v>
      </c>
      <c r="G12" s="2">
        <f t="shared" si="1"/>
        <v>23919</v>
      </c>
    </row>
    <row r="13" spans="2:7">
      <c r="B13" s="1"/>
      <c r="C13" s="2"/>
      <c r="D13" s="2">
        <v>170</v>
      </c>
      <c r="E13" s="2">
        <f t="shared" si="2"/>
        <v>6970</v>
      </c>
      <c r="F13" s="2">
        <f t="shared" si="0"/>
        <v>34000</v>
      </c>
      <c r="G13" s="2">
        <f t="shared" si="1"/>
        <v>27030</v>
      </c>
    </row>
    <row r="14" spans="2:7">
      <c r="B14" s="1"/>
      <c r="C14" s="2"/>
      <c r="D14" s="2">
        <v>187</v>
      </c>
      <c r="E14" s="2">
        <f t="shared" si="2"/>
        <v>7259</v>
      </c>
      <c r="F14" s="2">
        <f t="shared" si="0"/>
        <v>37400</v>
      </c>
      <c r="G14" s="2">
        <f t="shared" si="1"/>
        <v>30141</v>
      </c>
    </row>
    <row r="15" spans="2:7">
      <c r="B15" s="1"/>
      <c r="C15" s="2"/>
      <c r="D15" s="2">
        <v>204</v>
      </c>
      <c r="E15" s="2">
        <f t="shared" si="2"/>
        <v>7548</v>
      </c>
      <c r="F15" s="2">
        <f t="shared" si="0"/>
        <v>40800</v>
      </c>
      <c r="G15" s="2">
        <f t="shared" si="1"/>
        <v>33252</v>
      </c>
    </row>
    <row r="16" spans="2:7">
      <c r="B16" s="1"/>
      <c r="C16" s="2"/>
      <c r="D16" s="2">
        <v>221</v>
      </c>
      <c r="E16" s="2">
        <f t="shared" si="2"/>
        <v>7837</v>
      </c>
      <c r="F16" s="2">
        <f t="shared" si="0"/>
        <v>44200</v>
      </c>
      <c r="G16" s="2">
        <f t="shared" si="1"/>
        <v>36363</v>
      </c>
    </row>
    <row r="17" spans="2:7">
      <c r="B17" s="1"/>
      <c r="C17" s="2"/>
      <c r="D17" s="2">
        <v>238</v>
      </c>
      <c r="E17" s="2">
        <f t="shared" si="2"/>
        <v>8126</v>
      </c>
      <c r="F17" s="2">
        <f t="shared" si="0"/>
        <v>47600</v>
      </c>
      <c r="G17" s="2">
        <f t="shared" si="1"/>
        <v>39474</v>
      </c>
    </row>
    <row r="18" spans="2:7">
      <c r="B18" s="1"/>
      <c r="C18" s="2"/>
      <c r="D18" s="2">
        <v>255</v>
      </c>
      <c r="E18" s="2">
        <f t="shared" si="2"/>
        <v>8415</v>
      </c>
      <c r="F18" s="2">
        <f t="shared" si="0"/>
        <v>51000</v>
      </c>
      <c r="G18" s="2">
        <f t="shared" si="1"/>
        <v>42585</v>
      </c>
    </row>
    <row r="19" spans="2:7">
      <c r="B19" s="1"/>
      <c r="C19" s="2"/>
      <c r="D19" s="2">
        <v>272</v>
      </c>
      <c r="E19" s="2">
        <f t="shared" si="2"/>
        <v>8704</v>
      </c>
      <c r="F19" s="2">
        <f t="shared" si="0"/>
        <v>54400</v>
      </c>
      <c r="G19" s="2">
        <f t="shared" si="1"/>
        <v>45696</v>
      </c>
    </row>
    <row r="20" spans="2:7">
      <c r="B20" s="1"/>
      <c r="C20" s="2"/>
      <c r="D20" s="2">
        <v>289</v>
      </c>
      <c r="E20" s="2">
        <f t="shared" si="2"/>
        <v>8993</v>
      </c>
      <c r="F20" s="2">
        <f t="shared" si="0"/>
        <v>57800</v>
      </c>
      <c r="G20" s="2">
        <f>F20-E20</f>
        <v>48807</v>
      </c>
    </row>
    <row r="21" spans="2:7">
      <c r="B21" s="1"/>
      <c r="C21" s="2"/>
      <c r="D21" s="2">
        <v>306</v>
      </c>
      <c r="E21" s="2">
        <f t="shared" si="2"/>
        <v>9282</v>
      </c>
      <c r="F21" s="2">
        <f t="shared" si="0"/>
        <v>61200</v>
      </c>
      <c r="G21" s="2">
        <f>F21-E21</f>
        <v>51918</v>
      </c>
    </row>
  </sheetData>
  <pageMargins left="0.7" right="0.7" top="0.78740157499999996" bottom="0.78740157499999996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</vt:lpstr>
      <vt:lpstr>Lösung</vt:lpstr>
      <vt:lpstr>Erklärung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2007-01-16T11:57:29Z</dcterms:created>
  <dcterms:modified xsi:type="dcterms:W3CDTF">2008-01-11T18:00:13Z</dcterms:modified>
</cp:coreProperties>
</file>